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229" activeTab="0"/>
  </bookViews>
  <sheets>
    <sheet name="Ozel-Special" sheetId="1" r:id="rId1"/>
    <sheet name="Make &amp; Model" sheetId="2" r:id="rId2"/>
  </sheets>
  <definedNames>
    <definedName name="Dünyada_kabul_edilmiş_üst_sınırlar">#REF!</definedName>
  </definedNames>
  <calcPr fullCalcOnLoad="1"/>
</workbook>
</file>

<file path=xl/sharedStrings.xml><?xml version="1.0" encoding="utf-8"?>
<sst xmlns="http://schemas.openxmlformats.org/spreadsheetml/2006/main" count="7783" uniqueCount="2492">
  <si>
    <t>8700r</t>
  </si>
  <si>
    <t>8700v</t>
  </si>
  <si>
    <t>8703e</t>
  </si>
  <si>
    <t>8707g</t>
  </si>
  <si>
    <t>8707v</t>
  </si>
  <si>
    <t>7130e</t>
  </si>
  <si>
    <t>7130c</t>
  </si>
  <si>
    <t>7100t</t>
  </si>
  <si>
    <t>7100g</t>
  </si>
  <si>
    <t>7100v</t>
  </si>
  <si>
    <t>7100x</t>
  </si>
  <si>
    <t>7105t</t>
  </si>
  <si>
    <t xml:space="preserve">9700 RCN71UW </t>
  </si>
  <si>
    <t>9700 RCM71UW</t>
  </si>
  <si>
    <t>M6100 RM206003</t>
  </si>
  <si>
    <t>W3000 RM203087</t>
  </si>
  <si>
    <t>G282 RM206004</t>
  </si>
  <si>
    <t>L3100 RM204303 </t>
  </si>
  <si>
    <t>G5300 RM203058</t>
  </si>
  <si>
    <t>G7100 RM203318</t>
  </si>
  <si>
    <t>G262 RM205254 </t>
  </si>
  <si>
    <t>P7200 RM205365</t>
  </si>
  <si>
    <t>KG810 RM206146</t>
  </si>
  <si>
    <t>U8138c RM204492</t>
  </si>
  <si>
    <t>U830c RM206327</t>
  </si>
  <si>
    <t>KE970 RM207015</t>
  </si>
  <si>
    <t>F3000 RM206002</t>
  </si>
  <si>
    <t>310i</t>
  </si>
  <si>
    <t>GD580</t>
  </si>
  <si>
    <t>GX500</t>
  </si>
  <si>
    <t>GS290</t>
  </si>
  <si>
    <t>GB106</t>
  </si>
  <si>
    <t>E5 RM632 - 634</t>
  </si>
  <si>
    <t>7230 RM598 - 604</t>
  </si>
  <si>
    <t>iPhone 4 (16GB)</t>
  </si>
  <si>
    <t>iPhone 4 (32GB)</t>
  </si>
  <si>
    <t>iPaq Glisten</t>
  </si>
  <si>
    <t>Aria (AT&amp;T)</t>
  </si>
  <si>
    <t>Cavalier S630</t>
  </si>
  <si>
    <t>Dream T-Mobile G1</t>
  </si>
  <si>
    <t>Droid Eris</t>
  </si>
  <si>
    <t>Droid Incredible</t>
  </si>
  <si>
    <t>Evo 4G</t>
  </si>
  <si>
    <t>Fuze</t>
  </si>
  <si>
    <t>HD2 (T-Mobile)</t>
  </si>
  <si>
    <t>Hero (Sprint)</t>
  </si>
  <si>
    <t>Ozone</t>
  </si>
  <si>
    <t>Pure (AT&amp;T)</t>
  </si>
  <si>
    <t>Snap</t>
  </si>
  <si>
    <t>Snap (Alltel)</t>
  </si>
  <si>
    <t>Tilt 2</t>
  </si>
  <si>
    <t>Touch 2</t>
  </si>
  <si>
    <t>Touch Cruise</t>
  </si>
  <si>
    <t>Touch Diamond (Sprint)</t>
  </si>
  <si>
    <t>Touch Dual</t>
  </si>
  <si>
    <t>Touch HD</t>
  </si>
  <si>
    <t>Touch Pro (Sprint)</t>
  </si>
  <si>
    <t>Touch Pro 2 (Sprint)</t>
  </si>
  <si>
    <t>Touch Pro 2 (T-Mobile)</t>
  </si>
  <si>
    <t>Imagio (VW)</t>
  </si>
  <si>
    <t>Touch Pro (VW)</t>
  </si>
  <si>
    <t>Touch Pro 2 (VW)</t>
  </si>
  <si>
    <t>Touch Diamond (VW)</t>
  </si>
  <si>
    <t>N78 RM-484</t>
  </si>
  <si>
    <t>N78 RM-485</t>
  </si>
  <si>
    <t>N78 RM-486</t>
  </si>
  <si>
    <t>iPhone 3GS (16GB)</t>
  </si>
  <si>
    <t>U708</t>
  </si>
  <si>
    <t>V208</t>
  </si>
  <si>
    <t>X108</t>
  </si>
  <si>
    <t>X168</t>
  </si>
  <si>
    <t>X208</t>
  </si>
  <si>
    <t>X458</t>
  </si>
  <si>
    <t>X468</t>
  </si>
  <si>
    <t>X488</t>
  </si>
  <si>
    <t>X608</t>
  </si>
  <si>
    <t>X628</t>
  </si>
  <si>
    <t>X668</t>
  </si>
  <si>
    <t>X688</t>
  </si>
  <si>
    <t>X828</t>
  </si>
  <si>
    <t>X838 RM406372</t>
  </si>
  <si>
    <t>Z308</t>
  </si>
  <si>
    <t>Z368</t>
  </si>
  <si>
    <t>Z508</t>
  </si>
  <si>
    <t>Z548</t>
  </si>
  <si>
    <t>Z728</t>
  </si>
  <si>
    <t>E910 Bang &amp; Olufsen Serene</t>
  </si>
  <si>
    <t>T729 Blast</t>
  </si>
  <si>
    <t>U900 FlipShot</t>
  </si>
  <si>
    <t>R500 Hue</t>
  </si>
  <si>
    <t>830w IP</t>
  </si>
  <si>
    <t>A120 Jitterbug Dial</t>
  </si>
  <si>
    <t>A110 Jitterbug OneTouch</t>
  </si>
  <si>
    <t>U470 Juke</t>
  </si>
  <si>
    <t>A700</t>
  </si>
  <si>
    <t>A880</t>
  </si>
  <si>
    <t>A940</t>
  </si>
  <si>
    <t>A840</t>
  </si>
  <si>
    <t>A310</t>
  </si>
  <si>
    <t>A530</t>
  </si>
  <si>
    <t>A610</t>
  </si>
  <si>
    <t>A650</t>
  </si>
  <si>
    <t>A670</t>
  </si>
  <si>
    <t>A790</t>
  </si>
  <si>
    <t>A870</t>
  </si>
  <si>
    <t>A890</t>
  </si>
  <si>
    <t>A930</t>
  </si>
  <si>
    <t>A950</t>
  </si>
  <si>
    <t>A970</t>
  </si>
  <si>
    <t>A990</t>
  </si>
  <si>
    <t>N150</t>
  </si>
  <si>
    <t>N330</t>
  </si>
  <si>
    <t>R500 Hue (Alltel)</t>
  </si>
  <si>
    <t>R510</t>
  </si>
  <si>
    <t>U340</t>
  </si>
  <si>
    <t>U410</t>
  </si>
  <si>
    <t>U420 Nimbus</t>
  </si>
  <si>
    <t>U520</t>
  </si>
  <si>
    <t>U540</t>
  </si>
  <si>
    <t>U550</t>
  </si>
  <si>
    <t>U620 Mobi</t>
  </si>
  <si>
    <t>U700 Gleam</t>
  </si>
  <si>
    <t>U740</t>
  </si>
  <si>
    <t>A117</t>
  </si>
  <si>
    <t>A437</t>
  </si>
  <si>
    <t>A517</t>
  </si>
  <si>
    <t>A717</t>
  </si>
  <si>
    <t>A727</t>
  </si>
  <si>
    <t>A737</t>
  </si>
  <si>
    <t>C225</t>
  </si>
  <si>
    <t>C417</t>
  </si>
  <si>
    <t>D307</t>
  </si>
  <si>
    <t>D357</t>
  </si>
  <si>
    <t>D407</t>
  </si>
  <si>
    <t>D807</t>
  </si>
  <si>
    <t>D900 (Black Carbon)</t>
  </si>
  <si>
    <t>E105</t>
  </si>
  <si>
    <t>E316</t>
  </si>
  <si>
    <t>E335</t>
  </si>
  <si>
    <t>E635</t>
  </si>
  <si>
    <t>E715</t>
  </si>
  <si>
    <t>G800</t>
  </si>
  <si>
    <t>N105</t>
  </si>
  <si>
    <t>N625</t>
  </si>
  <si>
    <t>P107</t>
  </si>
  <si>
    <t>P207</t>
  </si>
  <si>
    <t>P735</t>
  </si>
  <si>
    <t>P777</t>
  </si>
  <si>
    <t>Q105</t>
  </si>
  <si>
    <t>R225M</t>
  </si>
  <si>
    <t>T209</t>
  </si>
  <si>
    <t>T219</t>
  </si>
  <si>
    <t>T309</t>
  </si>
  <si>
    <t>T329</t>
  </si>
  <si>
    <t>T409</t>
  </si>
  <si>
    <t>T429</t>
  </si>
  <si>
    <t>T439</t>
  </si>
  <si>
    <t>T509</t>
  </si>
  <si>
    <t>T519</t>
  </si>
  <si>
    <t>T539 Beat</t>
  </si>
  <si>
    <t>T609</t>
  </si>
  <si>
    <t>T619</t>
  </si>
  <si>
    <t>T629</t>
  </si>
  <si>
    <t>T639</t>
  </si>
  <si>
    <t>T719</t>
  </si>
  <si>
    <t>T809</t>
  </si>
  <si>
    <t>T819</t>
  </si>
  <si>
    <t>U600</t>
  </si>
  <si>
    <t>V205</t>
  </si>
  <si>
    <t>V206</t>
  </si>
  <si>
    <t>X426</t>
  </si>
  <si>
    <t>X427</t>
  </si>
  <si>
    <t>X495</t>
  </si>
  <si>
    <t>X497</t>
  </si>
  <si>
    <t>X475</t>
  </si>
  <si>
    <t>X507</t>
  </si>
  <si>
    <t>X820</t>
  </si>
  <si>
    <t>ZX10</t>
  </si>
  <si>
    <t>ZX20</t>
  </si>
  <si>
    <t>A747</t>
  </si>
  <si>
    <t>A127</t>
  </si>
  <si>
    <t>A400</t>
  </si>
  <si>
    <t>A420</t>
  </si>
  <si>
    <t>A460</t>
  </si>
  <si>
    <t>A500</t>
  </si>
  <si>
    <t>A560</t>
  </si>
  <si>
    <t>A580</t>
  </si>
  <si>
    <t>A600</t>
  </si>
  <si>
    <t>A640</t>
  </si>
  <si>
    <t>A740 Sprint</t>
  </si>
  <si>
    <t>A760 Sprint</t>
  </si>
  <si>
    <t>A900</t>
  </si>
  <si>
    <t>M300</t>
  </si>
  <si>
    <t>M500</t>
  </si>
  <si>
    <t>M510</t>
  </si>
  <si>
    <t>M520</t>
  </si>
  <si>
    <t>M610</t>
  </si>
  <si>
    <t>M620</t>
  </si>
  <si>
    <t>N200</t>
  </si>
  <si>
    <t>N240</t>
  </si>
  <si>
    <t>N270</t>
  </si>
  <si>
    <t>N300</t>
  </si>
  <si>
    <t>N400</t>
  </si>
  <si>
    <t xml:space="preserve">A707 Sync </t>
  </si>
  <si>
    <t>X105</t>
  </si>
  <si>
    <t>S105</t>
  </si>
  <si>
    <t>S110</t>
  </si>
  <si>
    <t>S105i</t>
  </si>
  <si>
    <t>GX12</t>
  </si>
  <si>
    <t>GX22</t>
  </si>
  <si>
    <t>GX22x</t>
  </si>
  <si>
    <t>GX293</t>
  </si>
  <si>
    <t>GX32</t>
  </si>
  <si>
    <t>SX313</t>
  </si>
  <si>
    <t>SX633</t>
  </si>
  <si>
    <t>SX633A</t>
  </si>
  <si>
    <t>SX663</t>
  </si>
  <si>
    <t>SX813</t>
  </si>
  <si>
    <t>SX833</t>
  </si>
  <si>
    <t>TM150</t>
  </si>
  <si>
    <t>Z-800</t>
  </si>
  <si>
    <t>VGA 1000</t>
  </si>
  <si>
    <t>VI-A820</t>
  </si>
  <si>
    <t>VI660</t>
  </si>
  <si>
    <t>VM-A680</t>
  </si>
  <si>
    <t>Katana</t>
  </si>
  <si>
    <t>Katana DLX 8500</t>
  </si>
  <si>
    <t>Katana II 6650</t>
  </si>
  <si>
    <t>M1</t>
  </si>
  <si>
    <t>MM-5600</t>
  </si>
  <si>
    <t>MM-7400</t>
  </si>
  <si>
    <t>MM-7500</t>
  </si>
  <si>
    <t>MM-8300</t>
  </si>
  <si>
    <t>Fine - GÜZEL</t>
  </si>
  <si>
    <t>Not So Good - EH İŞTE</t>
  </si>
  <si>
    <t>Stay Away - UZAK DUR</t>
  </si>
  <si>
    <t>Total Mobile Phones</t>
  </si>
  <si>
    <t>Make</t>
  </si>
  <si>
    <t>Very Good - ÇOK İYİ</t>
  </si>
  <si>
    <t>E72 (RM-529)</t>
  </si>
  <si>
    <t>E72 (RM-530)</t>
  </si>
  <si>
    <t>P910a</t>
  </si>
  <si>
    <t>S700i</t>
  </si>
  <si>
    <t>S710i</t>
  </si>
  <si>
    <t>U1i Satio</t>
  </si>
  <si>
    <t>Updated on</t>
  </si>
  <si>
    <t>DON'T buy that phone.</t>
  </si>
  <si>
    <t>Total</t>
  </si>
  <si>
    <t>GSM</t>
  </si>
  <si>
    <t>Listed</t>
  </si>
  <si>
    <t>S3653 Corby</t>
  </si>
  <si>
    <t>C3510 Genoa</t>
  </si>
  <si>
    <t>CLIQ XT</t>
  </si>
  <si>
    <t>S8500 Wave</t>
  </si>
  <si>
    <t>Quench</t>
  </si>
  <si>
    <t>T715</t>
  </si>
  <si>
    <t xml:space="preserve">C702 </t>
  </si>
  <si>
    <t>C901</t>
  </si>
  <si>
    <t>C903</t>
  </si>
  <si>
    <t>C905a</t>
  </si>
  <si>
    <t>C905c</t>
  </si>
  <si>
    <t xml:space="preserve">U5i Vivaz </t>
  </si>
  <si>
    <t xml:space="preserve">X10 Xperia </t>
  </si>
  <si>
    <t xml:space="preserve">X2 Xperia </t>
  </si>
  <si>
    <t>X5 Xperia Pureness</t>
  </si>
  <si>
    <t>U1 Satio</t>
  </si>
  <si>
    <t>U10 Aino</t>
  </si>
  <si>
    <t>U100 Yari/Kita</t>
  </si>
  <si>
    <t>F100 Jalou</t>
  </si>
  <si>
    <t>J105 Naite</t>
  </si>
  <si>
    <t>T717 Equinox</t>
  </si>
  <si>
    <t>G700b</t>
  </si>
  <si>
    <t>G705u</t>
  </si>
  <si>
    <t xml:space="preserve">J132 </t>
  </si>
  <si>
    <t xml:space="preserve">J132a </t>
  </si>
  <si>
    <t>K200a</t>
  </si>
  <si>
    <t>K205i</t>
  </si>
  <si>
    <t>K220c</t>
  </si>
  <si>
    <t>K310a</t>
  </si>
  <si>
    <t>K330</t>
  </si>
  <si>
    <t>K510a</t>
  </si>
  <si>
    <t>K510c</t>
  </si>
  <si>
    <t>K530c</t>
  </si>
  <si>
    <t>K550a</t>
  </si>
  <si>
    <t>K550c</t>
  </si>
  <si>
    <t>K550im</t>
  </si>
  <si>
    <t>K790c</t>
  </si>
  <si>
    <t>K818c</t>
  </si>
  <si>
    <t>K850a</t>
  </si>
  <si>
    <t>K858c</t>
  </si>
  <si>
    <t>P1c</t>
  </si>
  <si>
    <t>S312</t>
  </si>
  <si>
    <t>S500a</t>
  </si>
  <si>
    <t>S500c</t>
  </si>
  <si>
    <t>T258c</t>
  </si>
  <si>
    <t>T658c</t>
  </si>
  <si>
    <t>T700a</t>
  </si>
  <si>
    <t>T707</t>
  </si>
  <si>
    <t>TM506</t>
  </si>
  <si>
    <t>2220</t>
  </si>
  <si>
    <t>B7320</t>
  </si>
  <si>
    <t>C3053s</t>
  </si>
  <si>
    <t>C3510</t>
  </si>
  <si>
    <t>5800 XM</t>
  </si>
  <si>
    <t>GTI 7500 Galaxy</t>
  </si>
  <si>
    <r>
      <t xml:space="preserve">Total of </t>
    </r>
    <r>
      <rPr>
        <b/>
        <sz val="10"/>
        <rFont val="Arial"/>
        <family val="2"/>
      </rPr>
      <t>Very Good</t>
    </r>
    <r>
      <rPr>
        <sz val="10"/>
        <rFont val="Arial"/>
        <family val="0"/>
      </rPr>
      <t xml:space="preserve"> phones</t>
    </r>
  </si>
  <si>
    <r>
      <t xml:space="preserve">Total of </t>
    </r>
    <r>
      <rPr>
        <b/>
        <sz val="10"/>
        <rFont val="Arial"/>
        <family val="2"/>
      </rPr>
      <t>Fine</t>
    </r>
    <r>
      <rPr>
        <sz val="10"/>
        <rFont val="Arial"/>
        <family val="0"/>
      </rPr>
      <t xml:space="preserve"> phones</t>
    </r>
  </si>
  <si>
    <r>
      <t xml:space="preserve">Total of </t>
    </r>
    <r>
      <rPr>
        <b/>
        <sz val="10"/>
        <rFont val="Arial"/>
        <family val="2"/>
      </rPr>
      <t>Not-so-good</t>
    </r>
    <r>
      <rPr>
        <sz val="10"/>
        <rFont val="Arial"/>
        <family val="0"/>
      </rPr>
      <t xml:space="preserve"> phones</t>
    </r>
  </si>
  <si>
    <r>
      <t xml:space="preserve">Total of phones to </t>
    </r>
    <r>
      <rPr>
        <b/>
        <sz val="10"/>
        <color indexed="10"/>
        <rFont val="Arial"/>
        <family val="2"/>
      </rPr>
      <t>Stay-Away</t>
    </r>
  </si>
  <si>
    <r>
      <t>Toplam Model</t>
    </r>
    <r>
      <rPr>
        <b/>
        <sz val="12"/>
        <rFont val="Arial"/>
        <family val="2"/>
      </rPr>
      <t xml:space="preserve">                 Total Model</t>
    </r>
  </si>
  <si>
    <r>
      <t xml:space="preserve">Şirket   </t>
    </r>
    <r>
      <rPr>
        <b/>
        <sz val="12"/>
        <color indexed="12"/>
        <rFont val="Arial"/>
        <family val="2"/>
      </rPr>
      <t>Make</t>
    </r>
  </si>
  <si>
    <t>In here</t>
  </si>
  <si>
    <t>Total Model</t>
  </si>
  <si>
    <t>in percentage</t>
  </si>
  <si>
    <r>
      <t xml:space="preserve">If </t>
    </r>
    <r>
      <rPr>
        <b/>
        <sz val="12"/>
        <color indexed="10"/>
        <rFont val="Arial"/>
        <family val="2"/>
      </rPr>
      <t>no</t>
    </r>
    <r>
      <rPr>
        <b/>
        <sz val="11"/>
        <color indexed="10"/>
        <rFont val="Arial"/>
        <family val="2"/>
      </rPr>
      <t xml:space="preserve"> SAR Value is released,</t>
    </r>
  </si>
  <si>
    <t>servetbasol@servetbasol.com</t>
  </si>
  <si>
    <t>Please write to / Bana ePosta gönderiniz</t>
  </si>
  <si>
    <t>C270</t>
  </si>
  <si>
    <t>E890</t>
  </si>
  <si>
    <t>B510</t>
  </si>
  <si>
    <t>B220</t>
  </si>
  <si>
    <t>B200</t>
  </si>
  <si>
    <t>B500</t>
  </si>
  <si>
    <t>X650</t>
  </si>
  <si>
    <t>General Mobile</t>
  </si>
  <si>
    <t>DSTL1</t>
  </si>
  <si>
    <t>DST450</t>
  </si>
  <si>
    <t>DST3G Black</t>
  </si>
  <si>
    <t>DST Sense</t>
  </si>
  <si>
    <t>DST800</t>
  </si>
  <si>
    <t>DSTQ100</t>
  </si>
  <si>
    <t>DST1907</t>
  </si>
  <si>
    <t>DST500</t>
  </si>
  <si>
    <t>DST13</t>
  </si>
  <si>
    <t>DST Business</t>
  </si>
  <si>
    <t>DST350</t>
  </si>
  <si>
    <t>DST700</t>
  </si>
  <si>
    <t>DST12</t>
  </si>
  <si>
    <t>DST250</t>
  </si>
  <si>
    <t>DSTS3</t>
  </si>
  <si>
    <t>DSTS1</t>
  </si>
  <si>
    <t>DST3G Cool</t>
  </si>
  <si>
    <t>DST Picco</t>
  </si>
  <si>
    <t>DST33</t>
  </si>
  <si>
    <t>DST22</t>
  </si>
  <si>
    <t>DST10</t>
  </si>
  <si>
    <t>W2</t>
  </si>
  <si>
    <t>W1</t>
  </si>
  <si>
    <t>G2F2</t>
  </si>
  <si>
    <t>G333</t>
  </si>
  <si>
    <t>G777</t>
  </si>
  <si>
    <t>FB1907</t>
  </si>
  <si>
    <t>5230 (RM-588)</t>
  </si>
  <si>
    <t>5231 (RM-593)</t>
  </si>
  <si>
    <t>M140</t>
  </si>
  <si>
    <t>E251</t>
  </si>
  <si>
    <t>J150</t>
  </si>
  <si>
    <t>B100M</t>
  </si>
  <si>
    <t>B310</t>
  </si>
  <si>
    <t>NOKIA</t>
  </si>
  <si>
    <t>Total GSM phone</t>
  </si>
  <si>
    <t>Blackberry</t>
  </si>
  <si>
    <t>S5150 Diva Folder (US)</t>
  </si>
  <si>
    <t>S5150 Diva Folder (EU)</t>
  </si>
  <si>
    <t>S7070 Diva</t>
  </si>
  <si>
    <t>KG245</t>
  </si>
  <si>
    <t>M4410</t>
  </si>
  <si>
    <t>KF240T</t>
  </si>
  <si>
    <t>KM501</t>
  </si>
  <si>
    <t>GU230</t>
  </si>
  <si>
    <t>BL40</t>
  </si>
  <si>
    <t>KE990</t>
  </si>
  <si>
    <t>KU990</t>
  </si>
  <si>
    <t>KG195</t>
  </si>
  <si>
    <t>GU285</t>
  </si>
  <si>
    <t>KE600</t>
  </si>
  <si>
    <t>C3400</t>
  </si>
  <si>
    <t>KP200</t>
  </si>
  <si>
    <t>BlackBerry</t>
  </si>
  <si>
    <t>HighTechComputer</t>
  </si>
  <si>
    <t>GeneralMobile</t>
  </si>
  <si>
    <t>VerizonWireless</t>
  </si>
  <si>
    <t>TOTAL</t>
  </si>
  <si>
    <t>TOPLAM</t>
  </si>
  <si>
    <t>6303 Classic (RM-443)</t>
  </si>
  <si>
    <t>6303 Classic (RM-638)</t>
  </si>
  <si>
    <t>S5503</t>
  </si>
  <si>
    <t>L700i</t>
  </si>
  <si>
    <t>E1160</t>
  </si>
  <si>
    <t>E1160i</t>
  </si>
  <si>
    <t>I8000</t>
  </si>
  <si>
    <t>I8000T</t>
  </si>
  <si>
    <t>I8000L</t>
  </si>
  <si>
    <t>I8000U</t>
  </si>
  <si>
    <t>iPhone 4 Droid</t>
  </si>
  <si>
    <t>iPhone HTC EVD46</t>
  </si>
  <si>
    <t>iPhone HTC Droid Incredible</t>
  </si>
  <si>
    <t>iPhone Org RCGA1203</t>
  </si>
  <si>
    <t>iPhone Curitel Identity</t>
  </si>
  <si>
    <t>iPhone 3GS (32GB)</t>
  </si>
  <si>
    <t>DST Diamond</t>
  </si>
  <si>
    <t>Q300</t>
  </si>
  <si>
    <t>Avr</t>
  </si>
  <si>
    <t>Avr.</t>
  </si>
  <si>
    <t>1100 (RH-18)</t>
  </si>
  <si>
    <t>1100 (RH-38)</t>
  </si>
  <si>
    <t>1101 (RH-75)</t>
  </si>
  <si>
    <t>1108 (RH-18)</t>
  </si>
  <si>
    <t>1110 (RH-69)</t>
  </si>
  <si>
    <t>1110 (RH-70)</t>
  </si>
  <si>
    <t>1110i (RH-93)</t>
  </si>
  <si>
    <t>1112 (RH-92)</t>
  </si>
  <si>
    <t>1112 (RH-93)</t>
  </si>
  <si>
    <t>1112 (RH-94)</t>
  </si>
  <si>
    <t>1112 (RH-95)</t>
  </si>
  <si>
    <t>1200 (RH-100)</t>
  </si>
  <si>
    <t>1200 (RH-99)</t>
  </si>
  <si>
    <t>1203 (RH-111)</t>
  </si>
  <si>
    <t>1203 (RH-112)</t>
  </si>
  <si>
    <t>1208 (RH-105)</t>
  </si>
  <si>
    <t>1208 (RH-106)</t>
  </si>
  <si>
    <t>1209 (RH-105)</t>
  </si>
  <si>
    <t>1255 (RH-79)</t>
  </si>
  <si>
    <t>1265 (RH-103)</t>
  </si>
  <si>
    <t>1315 (RH-96)</t>
  </si>
  <si>
    <t>1325 (RH-104)</t>
  </si>
  <si>
    <t>1600 (RH-64)</t>
  </si>
  <si>
    <t>1600 (RH-65)</t>
  </si>
  <si>
    <t>1650 (RM-305)</t>
  </si>
  <si>
    <t>1661 (RH-121)</t>
  </si>
  <si>
    <t>1661 (RH-122)</t>
  </si>
  <si>
    <t>1680 (RM-394)</t>
  </si>
  <si>
    <t>1680 (RM-395) Classic</t>
  </si>
  <si>
    <t>2100 (NAM-2)</t>
  </si>
  <si>
    <t>2112 (RH-57)</t>
  </si>
  <si>
    <t>2115i (RH-66)</t>
  </si>
  <si>
    <t>2116 (RH-66)</t>
  </si>
  <si>
    <t>2116i (RH-66)</t>
  </si>
  <si>
    <t>2118 (RH-77)</t>
  </si>
  <si>
    <t>2125 (RH-71)</t>
  </si>
  <si>
    <t>2125i (RH-71)</t>
  </si>
  <si>
    <t>2126 (RH-71)</t>
  </si>
  <si>
    <t>2126i (RH-71)</t>
  </si>
  <si>
    <t>2127 (RH-90)</t>
  </si>
  <si>
    <t>2127i (RH-90)</t>
  </si>
  <si>
    <t>2128i (RH-71)</t>
  </si>
  <si>
    <t>2135 (RH-108)</t>
  </si>
  <si>
    <t>2255 (RM-97)</t>
  </si>
  <si>
    <t>2270 (RH-3P)</t>
  </si>
  <si>
    <t>2272 (RH-3P)</t>
  </si>
  <si>
    <t>2275 (RH-3DNG)</t>
  </si>
  <si>
    <t>2280 (RH-17)</t>
  </si>
  <si>
    <t>2285 (RH-3)</t>
  </si>
  <si>
    <t>2300 (RM-4)</t>
  </si>
  <si>
    <t>2300 (RM-5)</t>
  </si>
  <si>
    <t>2310 (RM-189)</t>
  </si>
  <si>
    <t>2323 (RM-543)</t>
  </si>
  <si>
    <t>2330 (RM-512)</t>
  </si>
  <si>
    <t>2330 (RM-513)</t>
  </si>
  <si>
    <t>2355 (RM-121)</t>
  </si>
  <si>
    <t>2365i (RM-155)</t>
  </si>
  <si>
    <t>2366i (RM-155)</t>
  </si>
  <si>
    <t>2505 (RM-307)</t>
  </si>
  <si>
    <t>2600 (RH-59)</t>
  </si>
  <si>
    <t>2600 (RM-340)</t>
  </si>
  <si>
    <t>2600 (RM-341)</t>
  </si>
  <si>
    <t>2610 (RH-86)</t>
  </si>
  <si>
    <t>2626 (RM-291)</t>
  </si>
  <si>
    <t>2630 (RM-298)</t>
  </si>
  <si>
    <t>2630 (RM-299)</t>
  </si>
  <si>
    <t>2650 (RH-53)</t>
  </si>
  <si>
    <t>2652 (RH-53)</t>
  </si>
  <si>
    <t>2660 (RM-292)</t>
  </si>
  <si>
    <t>2660 (RM-293)</t>
  </si>
  <si>
    <t>2680 (RM-392)</t>
  </si>
  <si>
    <t>2680 (RM-393) Slide</t>
  </si>
  <si>
    <t>2730 (RM-500) Slide</t>
  </si>
  <si>
    <t>2730 (RM-578)</t>
  </si>
  <si>
    <t>2730 (RM-579)</t>
  </si>
  <si>
    <t>2760 (RM-258)</t>
  </si>
  <si>
    <t>2760 (RM-259)</t>
  </si>
  <si>
    <t>2760 (RM-391)</t>
  </si>
  <si>
    <t>2855 (RM-124)</t>
  </si>
  <si>
    <t>2855i (RM-124)</t>
  </si>
  <si>
    <t>2865 (RM-193)</t>
  </si>
  <si>
    <t>2865i (RM-193)</t>
  </si>
  <si>
    <t>3100 (RH-19)</t>
  </si>
  <si>
    <t>3108 (RH-6)</t>
  </si>
  <si>
    <t>3109 (RM-274)</t>
  </si>
  <si>
    <t>3110 (RM-237)</t>
  </si>
  <si>
    <t>3120 (RH-19)</t>
  </si>
  <si>
    <t>3120 (RH-50)</t>
  </si>
  <si>
    <t>3120 (RM-364)</t>
  </si>
  <si>
    <t>3120 (RM-365)</t>
  </si>
  <si>
    <t>3120 (RM-366)</t>
  </si>
  <si>
    <t>3125 (RH-61)</t>
  </si>
  <si>
    <t>3128 (RH-72)</t>
  </si>
  <si>
    <t>3152 (RM-61)</t>
  </si>
  <si>
    <t>3155i (RM-41)</t>
  </si>
  <si>
    <t>3200 (RH-30)</t>
  </si>
  <si>
    <t>3200 (RH-31)</t>
  </si>
  <si>
    <t>3205 (RM-11)</t>
  </si>
  <si>
    <t>3220 (RH-37)</t>
  </si>
  <si>
    <t>3220 (RH-49)</t>
  </si>
  <si>
    <t>3230 (RM-51)</t>
  </si>
  <si>
    <t>3250 (RM-38)</t>
  </si>
  <si>
    <t>3300 (NEM-1)</t>
  </si>
  <si>
    <t>3310 (NHM-5NX)</t>
  </si>
  <si>
    <t>3315 (NHM-5NY)</t>
  </si>
  <si>
    <t>3330 (NHM-6NX)</t>
  </si>
  <si>
    <t>3350 (NHM-9NX)</t>
  </si>
  <si>
    <t>3410 (NHM-2NX)</t>
  </si>
  <si>
    <t>3500 (RM-272)</t>
  </si>
  <si>
    <t>3500c (RM-273)</t>
  </si>
  <si>
    <t>3510 (NHM-8NX)</t>
  </si>
  <si>
    <t>3510i (RH-9)</t>
  </si>
  <si>
    <t>3530 (RH-9)</t>
  </si>
  <si>
    <t>3555 (RM-277)</t>
  </si>
  <si>
    <t>3585 (NPD-1AW)</t>
  </si>
  <si>
    <t>3586 (RH-44)</t>
  </si>
  <si>
    <t>3586i (RH-44)</t>
  </si>
  <si>
    <t>3587 (RH-44)</t>
  </si>
  <si>
    <t>3587i (RH-44)</t>
  </si>
  <si>
    <t>3588i (RH-44)</t>
  </si>
  <si>
    <t>3589i (RH-44)</t>
  </si>
  <si>
    <t>3610 (NAM-1)</t>
  </si>
  <si>
    <t>3650 (NHL-8)</t>
  </si>
  <si>
    <t>3660 (NHL-8)</t>
  </si>
  <si>
    <t>5070 (RM-166)</t>
  </si>
  <si>
    <t>5070 (RM-167)</t>
  </si>
  <si>
    <t>5100 (NPM-6)</t>
  </si>
  <si>
    <t>5140 (NPL-4)</t>
  </si>
  <si>
    <t>5140 (NPL-5)</t>
  </si>
  <si>
    <t>5140i (RM-104)</t>
  </si>
  <si>
    <t>5200 (RM-174)</t>
  </si>
  <si>
    <t>5200 (RM-181)</t>
  </si>
  <si>
    <t>5210 (NSM-5)</t>
  </si>
  <si>
    <t>5220 (RM-410)</t>
  </si>
  <si>
    <t>5220 (RM-411)</t>
  </si>
  <si>
    <t>5300 (RM-147)</t>
  </si>
  <si>
    <t>5300 XM (RM-146)</t>
  </si>
  <si>
    <t>5310 (RM-303)</t>
  </si>
  <si>
    <t>5310 (RM-304)</t>
  </si>
  <si>
    <t>5320d (RM-409)</t>
  </si>
  <si>
    <t>5320d (RM-417)</t>
  </si>
  <si>
    <t>5500d (RM-86)</t>
  </si>
  <si>
    <t>5510 (NPM-5)</t>
  </si>
  <si>
    <t>5610 (RM-358)</t>
  </si>
  <si>
    <t>5610d (RM-242)</t>
  </si>
  <si>
    <t>5700 XM (RM-230)</t>
  </si>
  <si>
    <t>5700 XM (RM-302)</t>
  </si>
  <si>
    <t>5800d (RM-356) Tube</t>
  </si>
  <si>
    <t>5800d (RM-428)</t>
  </si>
  <si>
    <t>6011i (RH-58)</t>
  </si>
  <si>
    <t>6012 (RM-20)</t>
  </si>
  <si>
    <t>6015i (RH-55)</t>
  </si>
  <si>
    <t>6020 (RM-30)</t>
  </si>
  <si>
    <t>6020 (RM-31)</t>
  </si>
  <si>
    <t>6021 (RM-94)</t>
  </si>
  <si>
    <t>6030 (RM-225)</t>
  </si>
  <si>
    <t>6030 (RM-74)</t>
  </si>
  <si>
    <t>6030 (RM-75)</t>
  </si>
  <si>
    <t>6060 (RH-73)</t>
  </si>
  <si>
    <t>6061 (RH-74)</t>
  </si>
  <si>
    <t>6062 (RH-80)</t>
  </si>
  <si>
    <t>6066 (RM-211)</t>
  </si>
  <si>
    <t>6070 (RM-166)</t>
  </si>
  <si>
    <t>6070 (RM-167)</t>
  </si>
  <si>
    <t>6080 (RM-166)</t>
  </si>
  <si>
    <t>6080 (RM-167)</t>
  </si>
  <si>
    <t>6085 (RM-198)</t>
  </si>
  <si>
    <t>6086 (RM-188)</t>
  </si>
  <si>
    <t>6086 (RM-260)</t>
  </si>
  <si>
    <t>6088 (RM-218)</t>
  </si>
  <si>
    <t>6100 (NPL-2)</t>
  </si>
  <si>
    <t>6101 (RM-76)</t>
  </si>
  <si>
    <t>6101 (RM-77)</t>
  </si>
  <si>
    <t>6102 (RM-76)</t>
  </si>
  <si>
    <t>6102 (RM-77)</t>
  </si>
  <si>
    <t>6102i (RM-162)</t>
  </si>
  <si>
    <t>6103 (RM-161)</t>
  </si>
  <si>
    <t>6103 (RM-162)</t>
  </si>
  <si>
    <t>6108 (RH-4)</t>
  </si>
  <si>
    <t>6110 (RM-122)</t>
  </si>
  <si>
    <t>6110 (RM-186)</t>
  </si>
  <si>
    <t>6111 (RM-82)</t>
  </si>
  <si>
    <t>6120 (RM-243)</t>
  </si>
  <si>
    <t>6120 (RM-310)</t>
  </si>
  <si>
    <t>6121 (RM-308)</t>
  </si>
  <si>
    <t>6125 (RM-178)</t>
  </si>
  <si>
    <t>6126 (RM-126)</t>
  </si>
  <si>
    <t>6126h (RM-126)</t>
  </si>
  <si>
    <t>6131 (RM-115)</t>
  </si>
  <si>
    <t>6131 (RM-216)</t>
  </si>
  <si>
    <t>6133 (RM-115)</t>
  </si>
  <si>
    <t>6133 (RM-126)</t>
  </si>
  <si>
    <t>6133h (RM-126)</t>
  </si>
  <si>
    <t>6136 (RM-106)</t>
  </si>
  <si>
    <t>6136 (RM-199)</t>
  </si>
  <si>
    <t>6151 (RM-200)</t>
  </si>
  <si>
    <t>6152 (RM-96)</t>
  </si>
  <si>
    <t>6155 (RM-59)</t>
  </si>
  <si>
    <t>6155i (RM-59)</t>
  </si>
  <si>
    <t>6165 (RM-125)</t>
  </si>
  <si>
    <t>6165i (RM-125)</t>
  </si>
  <si>
    <t>6170 (RM-47)</t>
  </si>
  <si>
    <t>6170 (RM-48)</t>
  </si>
  <si>
    <t>6175i (RM-120)</t>
  </si>
  <si>
    <t>6210 Navigator (RM367)</t>
  </si>
  <si>
    <t>6210 Navigator (RM386)</t>
  </si>
  <si>
    <t>6210 Navigator (RM408)</t>
  </si>
  <si>
    <t>6210 Navigator (RM419)</t>
  </si>
  <si>
    <t>6215i (RM-214)</t>
  </si>
  <si>
    <t>6220 (RH-20)</t>
  </si>
  <si>
    <t>6220 Classic (RM-328)</t>
  </si>
  <si>
    <t>6220 Classic (RM-387)</t>
  </si>
  <si>
    <t>6225 (RH-27)</t>
  </si>
  <si>
    <t>6230 (RH-12)</t>
  </si>
  <si>
    <t>6230i (RM-72)</t>
  </si>
  <si>
    <t>6233 (RM-145)</t>
  </si>
  <si>
    <t>6234 (RM-123)</t>
  </si>
  <si>
    <t>6235 (RM-60)</t>
  </si>
  <si>
    <t>6235i (RM-60)</t>
  </si>
  <si>
    <t>6255 (RM-19)</t>
  </si>
  <si>
    <t>6255i (RM-19)</t>
  </si>
  <si>
    <t>6256 (RM-19)</t>
  </si>
  <si>
    <t>6256i (RM-19)</t>
  </si>
  <si>
    <t>6260 (RM-25)</t>
  </si>
  <si>
    <t>6263 (RM-207)</t>
  </si>
  <si>
    <t>6265 (RM-66)</t>
  </si>
  <si>
    <t>6265i (RM-66)</t>
  </si>
  <si>
    <t>6267 (RM-210)</t>
  </si>
  <si>
    <t>6268 (RM-66)</t>
  </si>
  <si>
    <t>6270 (RM-56)</t>
  </si>
  <si>
    <t>6275 (RM-154)</t>
  </si>
  <si>
    <t>6275i (RM-154)</t>
  </si>
  <si>
    <t>6280 (RM-78)</t>
  </si>
  <si>
    <t>6282 (RM-79)</t>
  </si>
  <si>
    <t>6288 (RM-268)</t>
  </si>
  <si>
    <t>6288 (RM-78)</t>
  </si>
  <si>
    <t>6290 (RM-176)</t>
  </si>
  <si>
    <t>6300 (RM-217)</t>
  </si>
  <si>
    <t>6300 (RM-222)</t>
  </si>
  <si>
    <t>6301 (RM-322)</t>
  </si>
  <si>
    <t>6301 (RM-323)</t>
  </si>
  <si>
    <t>6305i (RM-142)</t>
  </si>
  <si>
    <t>6310 (NPE-4)</t>
  </si>
  <si>
    <t>6310i (NPL-1)</t>
  </si>
  <si>
    <t>6315i (RM-215)</t>
  </si>
  <si>
    <t>6385 (NHP-2AX)</t>
  </si>
  <si>
    <t>6500 (NHM-7)</t>
  </si>
  <si>
    <t>6500s (RM-240)</t>
  </si>
  <si>
    <t>6500s (RM-278)</t>
  </si>
  <si>
    <t>6510 (NPM-9)</t>
  </si>
  <si>
    <t>6555 (RM-271)</t>
  </si>
  <si>
    <t>6555 (RM-276)</t>
  </si>
  <si>
    <t>6585 (RH-34)</t>
  </si>
  <si>
    <t>6600 (NHL-10)</t>
  </si>
  <si>
    <t>6600 Slide (NHL-10)</t>
  </si>
  <si>
    <t>6600 Slide (RM-414)</t>
  </si>
  <si>
    <t>6610 (NHL-4U)</t>
  </si>
  <si>
    <t>6610i (RM-37)</t>
  </si>
  <si>
    <t>6620 (NHL-12)</t>
  </si>
  <si>
    <t>6630 (RM-1)</t>
  </si>
  <si>
    <t>6638 (RM-18)</t>
  </si>
  <si>
    <t>6650 (NHM-1)</t>
  </si>
  <si>
    <t>6670 (RH-67)</t>
  </si>
  <si>
    <t>6670 (RH-68)</t>
  </si>
  <si>
    <t>6680 (RM-36)</t>
  </si>
  <si>
    <t>6681 (RM-57)</t>
  </si>
  <si>
    <t>6682 (RM-58)</t>
  </si>
  <si>
    <t>6708 (RM-139)</t>
  </si>
  <si>
    <t>6800 (NHL-6)</t>
  </si>
  <si>
    <t>6810 (RM-2)</t>
  </si>
  <si>
    <t>6820 (NHL-9)</t>
  </si>
  <si>
    <t>6820 (RH-26)</t>
  </si>
  <si>
    <t>6822 (RM-68)</t>
  </si>
  <si>
    <t>6822 (RM-69)</t>
  </si>
  <si>
    <t>7088 (RM-219)</t>
  </si>
  <si>
    <t>7200 (RH-23)</t>
  </si>
  <si>
    <t>7210 (NHL-4)</t>
  </si>
  <si>
    <t>7250 (NHL-4J)</t>
  </si>
  <si>
    <t>7250i (NHL-4JX)</t>
  </si>
  <si>
    <t>7260 (RM-17)</t>
  </si>
  <si>
    <t>7270 (RM-8)</t>
  </si>
  <si>
    <t>7280 (RM-14)</t>
  </si>
  <si>
    <t>7310 Supernova (RM378)</t>
  </si>
  <si>
    <t>7310 Supernova (RM379)</t>
  </si>
  <si>
    <t>7360 (RM-127)</t>
  </si>
  <si>
    <t>7370 (RM-70)</t>
  </si>
  <si>
    <t>7373 (RM-209)</t>
  </si>
  <si>
    <t>7380 (RM-111)</t>
  </si>
  <si>
    <t>7390 (RM-140)</t>
  </si>
  <si>
    <t>7500 (RM-249)</t>
  </si>
  <si>
    <t>7500 (RM-250)</t>
  </si>
  <si>
    <t>7600 (NMM-3)</t>
  </si>
  <si>
    <t>7610 (RH-51)</t>
  </si>
  <si>
    <t>7610 (RH-52)</t>
  </si>
  <si>
    <t>7650 (NHL-2NA)</t>
  </si>
  <si>
    <t>7710 (RM-12)</t>
  </si>
  <si>
    <t>8280 (RH-10)</t>
  </si>
  <si>
    <t>8310 (NHM-7)</t>
  </si>
  <si>
    <t>8600d (RM-164)</t>
  </si>
  <si>
    <t>8800 (RM-13)</t>
  </si>
  <si>
    <t>8800d (RM-165)</t>
  </si>
  <si>
    <t>8800e (RM-233)</t>
  </si>
  <si>
    <t>8801 (RM-33)</t>
  </si>
  <si>
    <t>8850 (NSM-2NX)</t>
  </si>
  <si>
    <t>8910 (NHM-4NX)</t>
  </si>
  <si>
    <t>8910i (NHM-4NX)</t>
  </si>
  <si>
    <t>9210 (RAE-3N)</t>
  </si>
  <si>
    <t>9210i (RAE-5N)</t>
  </si>
  <si>
    <t>9300 (RA-4)</t>
  </si>
  <si>
    <t>9300 (RAE-6)</t>
  </si>
  <si>
    <t>9300i (RA-8)</t>
  </si>
  <si>
    <t>9500 (RA-2)</t>
  </si>
  <si>
    <t>9500 (RA-3)</t>
  </si>
  <si>
    <t>E50 (RM-170)</t>
  </si>
  <si>
    <t>E50 (RM-171)</t>
  </si>
  <si>
    <t>E51 (RM-244)</t>
  </si>
  <si>
    <t>E51 (RM-426)</t>
  </si>
  <si>
    <t>E60 (RM-49)</t>
  </si>
  <si>
    <t>E61 (RM-89)</t>
  </si>
  <si>
    <t>E61i (RM-227)</t>
  </si>
  <si>
    <t>E61i (RM-294)</t>
  </si>
  <si>
    <t>E62 (RM-88)</t>
  </si>
  <si>
    <t>E63 (RM-437)</t>
  </si>
  <si>
    <t>E63 (RM-449)</t>
  </si>
  <si>
    <t>E63 (RM-450)</t>
  </si>
  <si>
    <t>E65 (RM-208)</t>
  </si>
  <si>
    <t>E66 (RM-343)</t>
  </si>
  <si>
    <t>E66 (RM-345)</t>
  </si>
  <si>
    <t>E66 (RM-420)</t>
  </si>
  <si>
    <t>E66 (RM-494)</t>
  </si>
  <si>
    <t>E70 (RM-10)</t>
  </si>
  <si>
    <t>E70 (RM-24)</t>
  </si>
  <si>
    <t>E71 (RM-346)</t>
  </si>
  <si>
    <t>E71 (RM-357)</t>
  </si>
  <si>
    <t>E71 (RM-407)</t>
  </si>
  <si>
    <t>E71 (RM-493)</t>
  </si>
  <si>
    <t>E71x (RM-462)</t>
  </si>
  <si>
    <t>E75 (RM-412)</t>
  </si>
  <si>
    <t>E75 (RM-413)</t>
  </si>
  <si>
    <t>E90 (RA-6)</t>
  </si>
  <si>
    <t>N70 (RM-84)</t>
  </si>
  <si>
    <t>N70 (RM-99)</t>
  </si>
  <si>
    <t>N71 (RM-112)</t>
  </si>
  <si>
    <t>N71 (RM-67)</t>
  </si>
  <si>
    <t>N72 (RM-180)</t>
  </si>
  <si>
    <t>N73 (RM-132)</t>
  </si>
  <si>
    <t>N73 (RM-133)</t>
  </si>
  <si>
    <t>N75 (RM-128)</t>
  </si>
  <si>
    <t>N76 (RM-135)</t>
  </si>
  <si>
    <t>N76 (RM-149)</t>
  </si>
  <si>
    <t>N77 (RM-194)</t>
  </si>
  <si>
    <t>N78 (RM-484)</t>
  </si>
  <si>
    <t>N78 (RM-485)</t>
  </si>
  <si>
    <t>N78 (RM-486)</t>
  </si>
  <si>
    <t>N79 (RM-348)</t>
  </si>
  <si>
    <t>N79 (RM-349)</t>
  </si>
  <si>
    <t>N79 (RM-350)</t>
  </si>
  <si>
    <t>N80 (RM-91)</t>
  </si>
  <si>
    <t>N80 (RM-92)</t>
  </si>
  <si>
    <t>N81 (RM-179)</t>
  </si>
  <si>
    <t>N81 (RM-223)</t>
  </si>
  <si>
    <t>N81 (RM-256)</t>
  </si>
  <si>
    <t>N82 (RM-313)</t>
  </si>
  <si>
    <t>N82 (RM-314)</t>
  </si>
  <si>
    <t>N90 (RM-42)</t>
  </si>
  <si>
    <t>N91 (RM-158)</t>
  </si>
  <si>
    <t>N91 (RM-43)</t>
  </si>
  <si>
    <t>N92 (RM-100)</t>
  </si>
  <si>
    <t>N93 (RM-153)</t>
  </si>
  <si>
    <t>N93 (RM-55)</t>
  </si>
  <si>
    <t>N93i (RM-156)</t>
  </si>
  <si>
    <t>N93i (RM-157)</t>
  </si>
  <si>
    <t>N95 (RM-159)</t>
  </si>
  <si>
    <t>N95 (RM-160)</t>
  </si>
  <si>
    <t>N95 (RM-245)</t>
  </si>
  <si>
    <t>N95 (RM-320)</t>
  </si>
  <si>
    <t>N95 (RM-321)</t>
  </si>
  <si>
    <t>N95 (RM-421)</t>
  </si>
  <si>
    <t>N96 (RM-247)</t>
  </si>
  <si>
    <t>N96 (RM-297)</t>
  </si>
  <si>
    <t>N96 (RM-472)</t>
  </si>
  <si>
    <t>N97 (RM-505)</t>
  </si>
  <si>
    <t>N97 (RM-506)</t>
  </si>
  <si>
    <t>N97 (RM-507)</t>
  </si>
  <si>
    <t>N-Gage (NEM-4)</t>
  </si>
  <si>
    <t>N-Gage QD (RH-29)</t>
  </si>
  <si>
    <t>L1150 (USA)</t>
  </si>
  <si>
    <t xml:space="preserve">VX1000 Migo </t>
  </si>
  <si>
    <t>MM535 (USA)</t>
  </si>
  <si>
    <t>570 Muziq</t>
  </si>
  <si>
    <t>PM 325 (USA)</t>
  </si>
  <si>
    <t>TP5200 (USA)</t>
  </si>
  <si>
    <t>410G</t>
  </si>
  <si>
    <t>GB230</t>
  </si>
  <si>
    <t>GD510 Pop</t>
  </si>
  <si>
    <t>GM200</t>
  </si>
  <si>
    <t>KF350</t>
  </si>
  <si>
    <t>KM300 Arena</t>
  </si>
  <si>
    <t>KP110</t>
  </si>
  <si>
    <t>KP115</t>
  </si>
  <si>
    <t>KP202</t>
  </si>
  <si>
    <t>KS660</t>
  </si>
  <si>
    <t>RD3510</t>
  </si>
  <si>
    <t>U990 Viewty</t>
  </si>
  <si>
    <t>U8330</t>
  </si>
  <si>
    <t>VX8360</t>
  </si>
  <si>
    <t>W200c</t>
  </si>
  <si>
    <t>W300c</t>
  </si>
  <si>
    <t>W350a</t>
  </si>
  <si>
    <t>W380a</t>
  </si>
  <si>
    <t>W508</t>
  </si>
  <si>
    <t>W580a</t>
  </si>
  <si>
    <t>W580im</t>
  </si>
  <si>
    <t>W595a</t>
  </si>
  <si>
    <t>W595s</t>
  </si>
  <si>
    <t>W610a</t>
  </si>
  <si>
    <t>W610c</t>
  </si>
  <si>
    <t>W700i</t>
  </si>
  <si>
    <t>W700a</t>
  </si>
  <si>
    <t>W700c</t>
  </si>
  <si>
    <t>W705a</t>
  </si>
  <si>
    <t>W705u</t>
  </si>
  <si>
    <t>W710c</t>
  </si>
  <si>
    <t>W712a</t>
  </si>
  <si>
    <t>W810c</t>
  </si>
  <si>
    <t>W888c</t>
  </si>
  <si>
    <t>W908c</t>
  </si>
  <si>
    <t>W958c</t>
  </si>
  <si>
    <t>W980</t>
  </si>
  <si>
    <t>W995</t>
  </si>
  <si>
    <t>Z250a</t>
  </si>
  <si>
    <t>Z258c</t>
  </si>
  <si>
    <t>Z320a</t>
  </si>
  <si>
    <t>Z555a</t>
  </si>
  <si>
    <t>Z712a</t>
  </si>
  <si>
    <t>Z750a</t>
  </si>
  <si>
    <t>Z770i</t>
  </si>
  <si>
    <t>Z780</t>
  </si>
  <si>
    <t>MM-9000</t>
  </si>
  <si>
    <t>PM-8200</t>
  </si>
  <si>
    <t>RL-4920</t>
  </si>
  <si>
    <t>RL-4930</t>
  </si>
  <si>
    <t>RL7300</t>
  </si>
  <si>
    <t>S1</t>
  </si>
  <si>
    <t>SCP-200</t>
  </si>
  <si>
    <t>SCP-2400</t>
  </si>
  <si>
    <t>SCP-3000</t>
  </si>
  <si>
    <t>SCP-3200</t>
  </si>
  <si>
    <t>SCP-310</t>
  </si>
  <si>
    <t>SCP-3100</t>
  </si>
  <si>
    <t>SCP-400</t>
  </si>
  <si>
    <t>SCP-4000</t>
  </si>
  <si>
    <t>SCP-4500</t>
  </si>
  <si>
    <t>SCP-4700</t>
  </si>
  <si>
    <t>SCP-4900</t>
  </si>
  <si>
    <t>SCP-5000</t>
  </si>
  <si>
    <t>SCP-5150</t>
  </si>
  <si>
    <t>SCP-5300</t>
  </si>
  <si>
    <t>SCP-5400</t>
  </si>
  <si>
    <t>SCP-6000</t>
  </si>
  <si>
    <t>SCP-6200</t>
  </si>
  <si>
    <t>SCP-6400</t>
  </si>
  <si>
    <t>SCP-7000</t>
  </si>
  <si>
    <t>SCP-7050</t>
  </si>
  <si>
    <t>SCP-7200</t>
  </si>
  <si>
    <t>SCP-8100</t>
  </si>
  <si>
    <t>SCP-8400</t>
  </si>
  <si>
    <t>VI-2300</t>
  </si>
  <si>
    <t>VM4500</t>
  </si>
  <si>
    <t>Sanyo</t>
  </si>
  <si>
    <t>C56</t>
  </si>
  <si>
    <t>C61</t>
  </si>
  <si>
    <t>CF62T</t>
  </si>
  <si>
    <t>CT56</t>
  </si>
  <si>
    <t>CT66</t>
  </si>
  <si>
    <t>M46</t>
  </si>
  <si>
    <t>M56</t>
  </si>
  <si>
    <t>S46</t>
  </si>
  <si>
    <t>S56</t>
  </si>
  <si>
    <t>S66</t>
  </si>
  <si>
    <t>SL56</t>
  </si>
  <si>
    <t>SX56</t>
  </si>
  <si>
    <t>SX66</t>
  </si>
  <si>
    <t>A1228di</t>
  </si>
  <si>
    <t>J300a</t>
  </si>
  <si>
    <t>K700i</t>
  </si>
  <si>
    <t>K790a</t>
  </si>
  <si>
    <t>P910</t>
  </si>
  <si>
    <t>S710a</t>
  </si>
  <si>
    <t>T206</t>
  </si>
  <si>
    <t>T226</t>
  </si>
  <si>
    <t>T237</t>
  </si>
  <si>
    <t>T306</t>
  </si>
  <si>
    <t>T316</t>
  </si>
  <si>
    <t>T608</t>
  </si>
  <si>
    <t>T61c</t>
  </si>
  <si>
    <t>T61d</t>
  </si>
  <si>
    <t>T61LX</t>
  </si>
  <si>
    <t>T61z</t>
  </si>
  <si>
    <t>T62u</t>
  </si>
  <si>
    <t>T637</t>
  </si>
  <si>
    <t>W200a</t>
  </si>
  <si>
    <t>W580i</t>
  </si>
  <si>
    <t>W600i</t>
  </si>
  <si>
    <t>W810i</t>
  </si>
  <si>
    <t>Z310a</t>
  </si>
  <si>
    <t>Z500a</t>
  </si>
  <si>
    <t>Z520a</t>
  </si>
  <si>
    <t>Z525a</t>
  </si>
  <si>
    <t>Z600</t>
  </si>
  <si>
    <t>252N</t>
  </si>
  <si>
    <t>282N</t>
  </si>
  <si>
    <t>3585i</t>
  </si>
  <si>
    <t>3586i</t>
  </si>
  <si>
    <t>5170i</t>
  </si>
  <si>
    <t>5180i</t>
  </si>
  <si>
    <t>5185i</t>
  </si>
  <si>
    <t>5310 Xpress Music</t>
  </si>
  <si>
    <t>6016i</t>
  </si>
  <si>
    <t>6185i</t>
  </si>
  <si>
    <t>Digital 5160</t>
  </si>
  <si>
    <t>N-Gage</t>
  </si>
  <si>
    <t>N95 (8GB)</t>
  </si>
  <si>
    <t>3555 (USA)</t>
  </si>
  <si>
    <t>2270 (USA)</t>
  </si>
  <si>
    <t>Toplam GSM cihazı</t>
  </si>
  <si>
    <t>6700 C (RM-470)</t>
  </si>
  <si>
    <t>7205 Intrigue</t>
  </si>
  <si>
    <t>N85 (RM-333)</t>
  </si>
  <si>
    <t>N85 (RM-334)</t>
  </si>
  <si>
    <t>N85 (RM-335)</t>
  </si>
  <si>
    <t>U750 Alias2</t>
  </si>
  <si>
    <t>VX8800 Venus</t>
  </si>
  <si>
    <t>VX9700 Dare</t>
  </si>
  <si>
    <t>VX9600 Versa</t>
  </si>
  <si>
    <t>VX9900 enV2</t>
  </si>
  <si>
    <t>VX9900 enV2 Touch</t>
  </si>
  <si>
    <t>e232</t>
  </si>
  <si>
    <t>e525</t>
  </si>
  <si>
    <t>e101</t>
  </si>
  <si>
    <t>e122</t>
  </si>
  <si>
    <t>e235</t>
  </si>
  <si>
    <t>e242</t>
  </si>
  <si>
    <t>e353</t>
  </si>
  <si>
    <t>e373</t>
  </si>
  <si>
    <t>e540</t>
  </si>
  <si>
    <t>e949</t>
  </si>
  <si>
    <t>n342i</t>
  </si>
  <si>
    <t>n343i</t>
  </si>
  <si>
    <t>n401i</t>
  </si>
  <si>
    <t>n411i</t>
  </si>
  <si>
    <t>n412i</t>
  </si>
  <si>
    <t>n500i</t>
  </si>
  <si>
    <t>n600i</t>
  </si>
  <si>
    <t>I8510</t>
  </si>
  <si>
    <t>B2700</t>
  </si>
  <si>
    <t>E1110</t>
  </si>
  <si>
    <t>I7110 Pilot</t>
  </si>
  <si>
    <t>I8510 Innov8</t>
  </si>
  <si>
    <t>B130</t>
  </si>
  <si>
    <t>B300</t>
  </si>
  <si>
    <t>B320</t>
  </si>
  <si>
    <t>B520</t>
  </si>
  <si>
    <t>C160</t>
  </si>
  <si>
    <t>C170</t>
  </si>
  <si>
    <t>C180</t>
  </si>
  <si>
    <t>C200N</t>
  </si>
  <si>
    <t>C210</t>
  </si>
  <si>
    <t>C230</t>
  </si>
  <si>
    <t>C240</t>
  </si>
  <si>
    <t>C260</t>
  </si>
  <si>
    <t>C400</t>
  </si>
  <si>
    <t>D520</t>
  </si>
  <si>
    <t>D610</t>
  </si>
  <si>
    <t>D730</t>
  </si>
  <si>
    <t>D780</t>
  </si>
  <si>
    <t>D820</t>
  </si>
  <si>
    <t>D840</t>
  </si>
  <si>
    <t>D880 DuoS</t>
  </si>
  <si>
    <t>D900i</t>
  </si>
  <si>
    <t>D980 DuoS</t>
  </si>
  <si>
    <t>E200</t>
  </si>
  <si>
    <t>E210</t>
  </si>
  <si>
    <t>E340</t>
  </si>
  <si>
    <t>E370</t>
  </si>
  <si>
    <t>E390</t>
  </si>
  <si>
    <t>E420</t>
  </si>
  <si>
    <t>E480</t>
  </si>
  <si>
    <t>E490</t>
  </si>
  <si>
    <t>E500</t>
  </si>
  <si>
    <t>E570</t>
  </si>
  <si>
    <t>E590</t>
  </si>
  <si>
    <t>E610</t>
  </si>
  <si>
    <t>E620</t>
  </si>
  <si>
    <t>E740</t>
  </si>
  <si>
    <t>E780</t>
  </si>
  <si>
    <t>E830</t>
  </si>
  <si>
    <t>E850</t>
  </si>
  <si>
    <t>E860</t>
  </si>
  <si>
    <t>E870</t>
  </si>
  <si>
    <t>E910</t>
  </si>
  <si>
    <t>E950</t>
  </si>
  <si>
    <t>F110 miCoach</t>
  </si>
  <si>
    <t>F200</t>
  </si>
  <si>
    <t>F210</t>
  </si>
  <si>
    <t>F250</t>
  </si>
  <si>
    <t>F300</t>
  </si>
  <si>
    <t>F310 Serenata</t>
  </si>
  <si>
    <t>F330</t>
  </si>
  <si>
    <t>F400</t>
  </si>
  <si>
    <t>F480</t>
  </si>
  <si>
    <t>F490</t>
  </si>
  <si>
    <t>F500</t>
  </si>
  <si>
    <t>F700v Qbowl</t>
  </si>
  <si>
    <t>G400 Soulf</t>
  </si>
  <si>
    <t>G810</t>
  </si>
  <si>
    <t>SI200</t>
  </si>
  <si>
    <t>I300</t>
  </si>
  <si>
    <t>I320</t>
  </si>
  <si>
    <t>I400</t>
  </si>
  <si>
    <t>I450</t>
  </si>
  <si>
    <t>I520</t>
  </si>
  <si>
    <t>I550</t>
  </si>
  <si>
    <t>I560</t>
  </si>
  <si>
    <t>I600</t>
  </si>
  <si>
    <t>I620</t>
  </si>
  <si>
    <t>I640</t>
  </si>
  <si>
    <t>I710</t>
  </si>
  <si>
    <t>I750</t>
  </si>
  <si>
    <t>J600</t>
  </si>
  <si>
    <t>J700</t>
  </si>
  <si>
    <t>J750</t>
  </si>
  <si>
    <t>J800 Luxe</t>
  </si>
  <si>
    <t>L170</t>
  </si>
  <si>
    <t>L600</t>
  </si>
  <si>
    <t>L700</t>
  </si>
  <si>
    <t>L770</t>
  </si>
  <si>
    <t>L870 Steel</t>
  </si>
  <si>
    <t>M110</t>
  </si>
  <si>
    <t>M150</t>
  </si>
  <si>
    <t>M200</t>
  </si>
  <si>
    <t>M310</t>
  </si>
  <si>
    <t>N100</t>
  </si>
  <si>
    <t>N500</t>
  </si>
  <si>
    <t>P200</t>
  </si>
  <si>
    <t>P260</t>
  </si>
  <si>
    <t>SP310</t>
  </si>
  <si>
    <t>P520 Armani</t>
  </si>
  <si>
    <t>P960</t>
  </si>
  <si>
    <t>S500</t>
  </si>
  <si>
    <t>S730i</t>
  </si>
  <si>
    <t>U100</t>
  </si>
  <si>
    <t>U300</t>
  </si>
  <si>
    <t>U700</t>
  </si>
  <si>
    <t>U800 Soulb</t>
  </si>
  <si>
    <t>U900 Soul</t>
  </si>
  <si>
    <t>X150</t>
  </si>
  <si>
    <t>X160</t>
  </si>
  <si>
    <t>X210</t>
  </si>
  <si>
    <t>X480</t>
  </si>
  <si>
    <t>X490</t>
  </si>
  <si>
    <t>X510</t>
  </si>
  <si>
    <t>X520</t>
  </si>
  <si>
    <t>X530</t>
  </si>
  <si>
    <t>X540</t>
  </si>
  <si>
    <t>X630</t>
  </si>
  <si>
    <t>X670</t>
  </si>
  <si>
    <t>X810</t>
  </si>
  <si>
    <t>Z107M</t>
  </si>
  <si>
    <t>Z230</t>
  </si>
  <si>
    <t>Z360</t>
  </si>
  <si>
    <t>Z370</t>
  </si>
  <si>
    <t>Z400</t>
  </si>
  <si>
    <t>Z560</t>
  </si>
  <si>
    <t>Z620</t>
  </si>
  <si>
    <t>Z630</t>
  </si>
  <si>
    <t>Z710</t>
  </si>
  <si>
    <t>Z720</t>
  </si>
  <si>
    <t>ZM60</t>
  </si>
  <si>
    <t>ZV10</t>
  </si>
  <si>
    <t>ZV30</t>
  </si>
  <si>
    <t>ZV40</t>
  </si>
  <si>
    <t>ZV50</t>
  </si>
  <si>
    <t>ZV60</t>
  </si>
  <si>
    <t>I780</t>
  </si>
  <si>
    <t>I900 Omnia</t>
  </si>
  <si>
    <t>I530</t>
  </si>
  <si>
    <t>I325 Ace</t>
  </si>
  <si>
    <t>I330</t>
  </si>
  <si>
    <t>I500</t>
  </si>
  <si>
    <t>I700</t>
  </si>
  <si>
    <t>I718</t>
  </si>
  <si>
    <t>I760</t>
  </si>
  <si>
    <t>I830</t>
  </si>
  <si>
    <t>I8910 Pixon 12</t>
  </si>
  <si>
    <t>M8800</t>
  </si>
  <si>
    <t>M8800 Pixon</t>
  </si>
  <si>
    <t>M8800 Pixon (2G)</t>
  </si>
  <si>
    <t>M8800 Pixon (3G)</t>
  </si>
  <si>
    <t>M8800L</t>
  </si>
  <si>
    <t>MyX-8</t>
  </si>
  <si>
    <t>S5603 Preston</t>
  </si>
  <si>
    <t>I8910 (Avr)</t>
  </si>
  <si>
    <t>I8910 (USA)</t>
  </si>
  <si>
    <t>M3200 Beat s</t>
  </si>
  <si>
    <t>M3510 Beat b</t>
  </si>
  <si>
    <t>M7500 ArmaniNight</t>
  </si>
  <si>
    <t>M8800B</t>
  </si>
  <si>
    <t>M8800H</t>
  </si>
  <si>
    <t>S3030</t>
  </si>
  <si>
    <t>S3500</t>
  </si>
  <si>
    <t>S3600</t>
  </si>
  <si>
    <t>S7220 UltraClass.</t>
  </si>
  <si>
    <t>S7330</t>
  </si>
  <si>
    <t>S7350 UltraS</t>
  </si>
  <si>
    <t>S8300 UltraTouch</t>
  </si>
  <si>
    <t>550 V550SH</t>
  </si>
  <si>
    <t>703 V703SH</t>
  </si>
  <si>
    <t>770 V770SH</t>
  </si>
  <si>
    <t>802 V802SH</t>
  </si>
  <si>
    <t>880 V880SH</t>
  </si>
  <si>
    <t>902 V902SH</t>
  </si>
  <si>
    <t>903 V903SH</t>
  </si>
  <si>
    <t>GX-E30</t>
  </si>
  <si>
    <t>GX-F200</t>
  </si>
  <si>
    <t>GX-L15</t>
  </si>
  <si>
    <t>GX17</t>
  </si>
  <si>
    <t>GX20c</t>
  </si>
  <si>
    <t>GX23</t>
  </si>
  <si>
    <t>GX29</t>
  </si>
  <si>
    <t>GX30c</t>
  </si>
  <si>
    <t>GX30i</t>
  </si>
  <si>
    <t>GX33</t>
  </si>
  <si>
    <t>GX40</t>
  </si>
  <si>
    <t>TM100</t>
  </si>
  <si>
    <t>TM200</t>
  </si>
  <si>
    <t>C510 Kate</t>
  </si>
  <si>
    <t>C702</t>
  </si>
  <si>
    <t>C902</t>
  </si>
  <si>
    <t>C905</t>
  </si>
  <si>
    <t>D750i</t>
  </si>
  <si>
    <t>F305</t>
  </si>
  <si>
    <t>G502</t>
  </si>
  <si>
    <t>G700</t>
  </si>
  <si>
    <t>G705</t>
  </si>
  <si>
    <t>G900</t>
  </si>
  <si>
    <t>J132</t>
  </si>
  <si>
    <t>J200i</t>
  </si>
  <si>
    <t>J210i</t>
  </si>
  <si>
    <t>K320i</t>
  </si>
  <si>
    <t>K330i</t>
  </si>
  <si>
    <t>K608i</t>
  </si>
  <si>
    <t>K610im</t>
  </si>
  <si>
    <t>K790i</t>
  </si>
  <si>
    <t>R300</t>
  </si>
  <si>
    <t>R306</t>
  </si>
  <si>
    <t>S302</t>
  </si>
  <si>
    <t>T105</t>
  </si>
  <si>
    <t>T290i</t>
  </si>
  <si>
    <t>T303</t>
  </si>
  <si>
    <t>T650i Sania</t>
  </si>
  <si>
    <t>T700</t>
  </si>
  <si>
    <t>V600i</t>
  </si>
  <si>
    <t>W200i Melinda</t>
  </si>
  <si>
    <t>W302</t>
  </si>
  <si>
    <t>W350i Johanna</t>
  </si>
  <si>
    <t>W380i Lena</t>
  </si>
  <si>
    <t>W595</t>
  </si>
  <si>
    <t>W705</t>
  </si>
  <si>
    <t>W710i</t>
  </si>
  <si>
    <t>W715 Norika</t>
  </si>
  <si>
    <t>W760i</t>
  </si>
  <si>
    <t>W830i</t>
  </si>
  <si>
    <t>W900i</t>
  </si>
  <si>
    <t>W902</t>
  </si>
  <si>
    <t>W980i</t>
  </si>
  <si>
    <t>X1 Xperia</t>
  </si>
  <si>
    <t>Z300i</t>
  </si>
  <si>
    <t>Z310i</t>
  </si>
  <si>
    <t>Z320i Anastasia</t>
  </si>
  <si>
    <t>Z500i</t>
  </si>
  <si>
    <t>Z520i</t>
  </si>
  <si>
    <t>Z530i</t>
  </si>
  <si>
    <t>Z550i</t>
  </si>
  <si>
    <t>Z555i</t>
  </si>
  <si>
    <t>Z558i</t>
  </si>
  <si>
    <t>Z770</t>
  </si>
  <si>
    <t>Z800i</t>
  </si>
  <si>
    <t>Digital Assistant II</t>
  </si>
  <si>
    <t>Digital Assistant IV</t>
  </si>
  <si>
    <t>Digital Assistant Mu</t>
  </si>
  <si>
    <t>Digital Assistant V</t>
  </si>
  <si>
    <t>Pocket PC</t>
  </si>
  <si>
    <t>Pocket PC III</t>
  </si>
  <si>
    <t>VDA GPS</t>
  </si>
  <si>
    <t>VDA IV</t>
  </si>
  <si>
    <t>VDA V</t>
  </si>
  <si>
    <t>VPA Compact</t>
  </si>
  <si>
    <t>VPA Compact GPS</t>
  </si>
  <si>
    <t>VPA Compact II</t>
  </si>
  <si>
    <t>VPA Compact III</t>
  </si>
  <si>
    <t>VPA Compact IV</t>
  </si>
  <si>
    <t>VPA Compact S</t>
  </si>
  <si>
    <t>VPA Compact V</t>
  </si>
  <si>
    <t>VPA IV</t>
  </si>
  <si>
    <t>Vodafone</t>
  </si>
  <si>
    <t>Sidekick II</t>
  </si>
  <si>
    <t>Sidekick 3</t>
  </si>
  <si>
    <t>Sidekick iD</t>
  </si>
  <si>
    <t>Sidekick LX (Sharp)</t>
  </si>
  <si>
    <t>Sidekick Slide</t>
  </si>
  <si>
    <t>Shadow (HTC)</t>
  </si>
  <si>
    <t>Wing</t>
  </si>
  <si>
    <t>Drift</t>
  </si>
  <si>
    <t>Fin</t>
  </si>
  <si>
    <t>Heat</t>
  </si>
  <si>
    <t>Hero</t>
  </si>
  <si>
    <t>Kickflip</t>
  </si>
  <si>
    <t>Mysto</t>
  </si>
  <si>
    <t>Ocean</t>
  </si>
  <si>
    <t>CDM-7075</t>
  </si>
  <si>
    <t>PN-210 (Pantech PN210)</t>
  </si>
  <si>
    <t>PN-300 (Pantech PN-300)</t>
  </si>
  <si>
    <t>G'zOne Type-S</t>
  </si>
  <si>
    <t>PN-820</t>
  </si>
  <si>
    <t>iPhone (4GB)</t>
  </si>
  <si>
    <t>iPhone (8GB)</t>
  </si>
  <si>
    <t>iPhone 3G (8GB)</t>
  </si>
  <si>
    <t>iPhone 3G (16GB)</t>
  </si>
  <si>
    <t>KG120</t>
  </si>
  <si>
    <t>C150</t>
  </si>
  <si>
    <t>DM-P100</t>
  </si>
  <si>
    <t>Duo C810</t>
  </si>
  <si>
    <t>DM-P205</t>
  </si>
  <si>
    <t>PN-215</t>
  </si>
  <si>
    <t>PN-218</t>
  </si>
  <si>
    <t>iPAQ 510 Voice</t>
  </si>
  <si>
    <t>iPAQ 512 Voice</t>
  </si>
  <si>
    <t>iPAQ 514 Voice</t>
  </si>
  <si>
    <t>iPAQ 518 Voice</t>
  </si>
  <si>
    <t>iPAQ 614</t>
  </si>
  <si>
    <t>iPAQ 910</t>
  </si>
  <si>
    <t>iPAQ 914c Business</t>
  </si>
  <si>
    <t>iPAQ Data Messenger</t>
  </si>
  <si>
    <t>iPAQ hw6500</t>
  </si>
  <si>
    <t>iPAQ hw6515</t>
  </si>
  <si>
    <t>iPAQ hw6910</t>
  </si>
  <si>
    <t>iPAQ Voice Messenger</t>
  </si>
  <si>
    <t>Advantage</t>
  </si>
  <si>
    <t>S630</t>
  </si>
  <si>
    <t>Mogul</t>
  </si>
  <si>
    <t>MTeoR Breeze</t>
  </si>
  <si>
    <t>P3300 Artemis</t>
  </si>
  <si>
    <t>P3350</t>
  </si>
  <si>
    <t>P3450 Touch</t>
  </si>
  <si>
    <t>P3470 Pharos</t>
  </si>
  <si>
    <t>P3600 Trinity</t>
  </si>
  <si>
    <t>P3650 Touch Cruise</t>
  </si>
  <si>
    <t>P3700 Touch Diamond</t>
  </si>
  <si>
    <t>P4350 Herald</t>
  </si>
  <si>
    <t>P4550 TyTN II</t>
  </si>
  <si>
    <t>P5520 Touch Dual</t>
  </si>
  <si>
    <t>P6300</t>
  </si>
  <si>
    <t>P6500 Sedna</t>
  </si>
  <si>
    <t>S310 OXyGN</t>
  </si>
  <si>
    <t>S620 Excalibur</t>
  </si>
  <si>
    <t>S710 VOX</t>
  </si>
  <si>
    <t>S730</t>
  </si>
  <si>
    <t>S740 Rose</t>
  </si>
  <si>
    <t>SMT 5800</t>
  </si>
  <si>
    <t>T2223 Touch Viva</t>
  </si>
  <si>
    <t>T3232 Touch 3G</t>
  </si>
  <si>
    <t>T7272 Touch Pro</t>
  </si>
  <si>
    <t>T8282 Touch HD</t>
  </si>
  <si>
    <t>Touch</t>
  </si>
  <si>
    <t>Typhoon</t>
  </si>
  <si>
    <t>TyTN</t>
  </si>
  <si>
    <t>Vox S710</t>
  </si>
  <si>
    <t>X7500 Advantage</t>
  </si>
  <si>
    <t>X7510 Advantage</t>
  </si>
  <si>
    <t>X9500 Shift</t>
  </si>
  <si>
    <t>7100i</t>
  </si>
  <si>
    <t>7130g</t>
  </si>
  <si>
    <t>7130v</t>
  </si>
  <si>
    <t>8700g</t>
  </si>
  <si>
    <t>5320</t>
  </si>
  <si>
    <t>5630 XpressMusic</t>
  </si>
  <si>
    <t>5630d XpressMusic</t>
  </si>
  <si>
    <t>6124 Classic</t>
  </si>
  <si>
    <t>6210 Classic</t>
  </si>
  <si>
    <t>6234</t>
  </si>
  <si>
    <t>6300i</t>
  </si>
  <si>
    <t>6600 Fold</t>
  </si>
  <si>
    <t>6720 Classic</t>
  </si>
  <si>
    <t>7070 Prism</t>
  </si>
  <si>
    <t>7100 Supernova</t>
  </si>
  <si>
    <t>7510 Supernova</t>
  </si>
  <si>
    <t>7610s Supernova</t>
  </si>
  <si>
    <t>7900 Prism</t>
  </si>
  <si>
    <t>A768</t>
  </si>
  <si>
    <t>A810</t>
  </si>
  <si>
    <t>C116</t>
  </si>
  <si>
    <t>C117</t>
  </si>
  <si>
    <t>C118</t>
  </si>
  <si>
    <t>C121</t>
  </si>
  <si>
    <t>C123</t>
  </si>
  <si>
    <t>C140</t>
  </si>
  <si>
    <t>C155</t>
  </si>
  <si>
    <t>C156</t>
  </si>
  <si>
    <t>C257</t>
  </si>
  <si>
    <t>C261</t>
  </si>
  <si>
    <t>C381p</t>
  </si>
  <si>
    <t>C390</t>
  </si>
  <si>
    <t>C651</t>
  </si>
  <si>
    <t>C980</t>
  </si>
  <si>
    <t>E378i</t>
  </si>
  <si>
    <t>E550</t>
  </si>
  <si>
    <t>E6e ROKR</t>
  </si>
  <si>
    <t>E8 ROKR</t>
  </si>
  <si>
    <t>EM25 ROKR</t>
  </si>
  <si>
    <t>EM28 ROKR</t>
  </si>
  <si>
    <t>EM30 ROKR</t>
  </si>
  <si>
    <t>EM325 ROKR</t>
  </si>
  <si>
    <t>EM330 ROKR</t>
  </si>
  <si>
    <t>F3 FONE</t>
  </si>
  <si>
    <t>K3 KRZR</t>
  </si>
  <si>
    <t>L71</t>
  </si>
  <si>
    <t>L72 SLVR</t>
  </si>
  <si>
    <t>Q8 MOTO</t>
  </si>
  <si>
    <t>R1 AURA</t>
  </si>
  <si>
    <t>U9 ROKR</t>
  </si>
  <si>
    <t>V1050</t>
  </si>
  <si>
    <t>V185</t>
  </si>
  <si>
    <t>V186</t>
  </si>
  <si>
    <t>V191</t>
  </si>
  <si>
    <t>V235</t>
  </si>
  <si>
    <t>V535</t>
  </si>
  <si>
    <t>V545</t>
  </si>
  <si>
    <t>V555</t>
  </si>
  <si>
    <t>V6 MAXX</t>
  </si>
  <si>
    <t>V8 RAZR2</t>
  </si>
  <si>
    <t>V810</t>
  </si>
  <si>
    <t>V9 RAZR2</t>
  </si>
  <si>
    <t>W156</t>
  </si>
  <si>
    <t>W160</t>
  </si>
  <si>
    <t>W180</t>
  </si>
  <si>
    <t>W181</t>
  </si>
  <si>
    <t>W200</t>
  </si>
  <si>
    <t>W205</t>
  </si>
  <si>
    <t>W206</t>
  </si>
  <si>
    <t>W208</t>
  </si>
  <si>
    <t>W209</t>
  </si>
  <si>
    <t>W212</t>
  </si>
  <si>
    <t>W213</t>
  </si>
  <si>
    <t>W230</t>
  </si>
  <si>
    <t>W231</t>
  </si>
  <si>
    <t>W265</t>
  </si>
  <si>
    <t>W270</t>
  </si>
  <si>
    <t>W355</t>
  </si>
  <si>
    <t>W360</t>
  </si>
  <si>
    <t>W362</t>
  </si>
  <si>
    <t>W371</t>
  </si>
  <si>
    <t>W375</t>
  </si>
  <si>
    <t>W377</t>
  </si>
  <si>
    <t>W388</t>
  </si>
  <si>
    <t>W395</t>
  </si>
  <si>
    <t>W396</t>
  </si>
  <si>
    <t>W397v</t>
  </si>
  <si>
    <t>W450</t>
  </si>
  <si>
    <t>W6</t>
  </si>
  <si>
    <t>Z10 RIZR</t>
  </si>
  <si>
    <t>Z6w</t>
  </si>
  <si>
    <t>ZN200</t>
  </si>
  <si>
    <t>ZN5 ZINE</t>
  </si>
  <si>
    <t>High Tech Computer</t>
  </si>
  <si>
    <t>HP</t>
  </si>
  <si>
    <t>B2050</t>
  </si>
  <si>
    <t>B2100</t>
  </si>
  <si>
    <t>C2200</t>
  </si>
  <si>
    <t>C3320</t>
  </si>
  <si>
    <t>C3380</t>
  </si>
  <si>
    <t>F2410</t>
  </si>
  <si>
    <t>HB620T</t>
  </si>
  <si>
    <t>KC910 Renoir</t>
  </si>
  <si>
    <t>KF510</t>
  </si>
  <si>
    <t>KF750 Secret</t>
  </si>
  <si>
    <t>KG130</t>
  </si>
  <si>
    <t>KG220</t>
  </si>
  <si>
    <t>KG225</t>
  </si>
  <si>
    <t>KG320S</t>
  </si>
  <si>
    <t>KG800 Chocolate</t>
  </si>
  <si>
    <t>KM380</t>
  </si>
  <si>
    <t>KM500</t>
  </si>
  <si>
    <t>KP100</t>
  </si>
  <si>
    <t>KP130</t>
  </si>
  <si>
    <t>KP500</t>
  </si>
  <si>
    <t>KU580</t>
  </si>
  <si>
    <t>KU990 Viewty</t>
  </si>
  <si>
    <t>L342i</t>
  </si>
  <si>
    <t>L5100</t>
  </si>
  <si>
    <t>L600V</t>
  </si>
  <si>
    <t>U8100</t>
  </si>
  <si>
    <t>U8180</t>
  </si>
  <si>
    <t>U8290</t>
  </si>
  <si>
    <t>U8500</t>
  </si>
  <si>
    <t>V9000</t>
  </si>
  <si>
    <t>GW300</t>
  </si>
  <si>
    <t>GW520</t>
  </si>
  <si>
    <t>GT500</t>
  </si>
  <si>
    <t>GT505</t>
  </si>
  <si>
    <t>GD900 Crystal</t>
  </si>
  <si>
    <t>GC900 Viewty Smart</t>
  </si>
  <si>
    <t>KP550 Rip Curl</t>
  </si>
  <si>
    <t>KP501</t>
  </si>
  <si>
    <t>KF900 Prada</t>
  </si>
  <si>
    <t>KF700</t>
  </si>
  <si>
    <t>KF510 Stardust</t>
  </si>
  <si>
    <t>KB770</t>
  </si>
  <si>
    <t>KC550</t>
  </si>
  <si>
    <t>KC780</t>
  </si>
  <si>
    <t>KF300</t>
  </si>
  <si>
    <t>KP170</t>
  </si>
  <si>
    <t>KF757</t>
  </si>
  <si>
    <t>KS500</t>
  </si>
  <si>
    <t>KF310</t>
  </si>
  <si>
    <t>KU990i</t>
  </si>
  <si>
    <t>GB130</t>
  </si>
  <si>
    <t>KP230</t>
  </si>
  <si>
    <t>GB250</t>
  </si>
  <si>
    <t>KP260</t>
  </si>
  <si>
    <t>KS360</t>
  </si>
  <si>
    <t>KM900 ARENA</t>
  </si>
  <si>
    <t>3600s</t>
  </si>
  <si>
    <t>5030 XpressMusic</t>
  </si>
  <si>
    <t>5130 XpressMusic</t>
  </si>
  <si>
    <t>VK2020</t>
  </si>
  <si>
    <t>Wherify Wherifone G560</t>
  </si>
  <si>
    <t>A1228LX</t>
  </si>
  <si>
    <t>W670i</t>
  </si>
  <si>
    <t>N91 (USA)</t>
  </si>
  <si>
    <t xml:space="preserve">5160 Digital </t>
  </si>
  <si>
    <t>6255i (USA)</t>
  </si>
  <si>
    <t>6236i (USA)</t>
  </si>
  <si>
    <t>6185i (USA)</t>
  </si>
  <si>
    <t>6016i (USA)</t>
  </si>
  <si>
    <t>5170i (USA)</t>
  </si>
  <si>
    <t>5185i (USA)</t>
  </si>
  <si>
    <t>3586i (USA)</t>
  </si>
  <si>
    <t>3585i (USA)</t>
  </si>
  <si>
    <t>9300 (USA)</t>
  </si>
  <si>
    <t>9290 (USA)</t>
  </si>
  <si>
    <t>8890 (USA)</t>
  </si>
  <si>
    <t>8800 (USA)</t>
  </si>
  <si>
    <t>8390 (USA)</t>
  </si>
  <si>
    <t>8290 (USA)</t>
  </si>
  <si>
    <t>8265i (USA)</t>
  </si>
  <si>
    <t>8270 (USA)</t>
  </si>
  <si>
    <t>8260 (USA)</t>
  </si>
  <si>
    <t>7390 (USA)</t>
  </si>
  <si>
    <t>7380 (USA)</t>
  </si>
  <si>
    <t>7270 (USA)</t>
  </si>
  <si>
    <t>7210 (USA)</t>
  </si>
  <si>
    <t>7190 (USA)</t>
  </si>
  <si>
    <t>7160 (USA)</t>
  </si>
  <si>
    <t>6820 (USA)</t>
  </si>
  <si>
    <t>6800 (USA)</t>
  </si>
  <si>
    <t>6682 (USA)</t>
  </si>
  <si>
    <t>6590i (USA)</t>
  </si>
  <si>
    <t>6310i (USA)</t>
  </si>
  <si>
    <t>6610 (USA)</t>
  </si>
  <si>
    <t>6600 (USA)</t>
  </si>
  <si>
    <t>6590 (USA)</t>
  </si>
  <si>
    <t>6385 (USA)</t>
  </si>
  <si>
    <t>6370 (USA)</t>
  </si>
  <si>
    <t>6360 (USA)</t>
  </si>
  <si>
    <t>6263(USA)</t>
  </si>
  <si>
    <t>6225 (USA)</t>
  </si>
  <si>
    <t>6200 (USA)</t>
  </si>
  <si>
    <t>6190 (USA)</t>
  </si>
  <si>
    <t>6185 (USA)</t>
  </si>
  <si>
    <t>6170 (USA)</t>
  </si>
  <si>
    <t>6162 (USA)</t>
  </si>
  <si>
    <t>6161 (USA)</t>
  </si>
  <si>
    <t>6160 (USA)</t>
  </si>
  <si>
    <t>6133 (USA)</t>
  </si>
  <si>
    <t>6126 (USA)</t>
  </si>
  <si>
    <t>6121 USA)</t>
  </si>
  <si>
    <t>6120 (USA)</t>
  </si>
  <si>
    <t>6061 (USA)</t>
  </si>
  <si>
    <t>6015i (USA)</t>
  </si>
  <si>
    <t>6010 (USA)</t>
  </si>
  <si>
    <t>5190 (USA)</t>
  </si>
  <si>
    <t>5170 (USA)</t>
  </si>
  <si>
    <t>5140 (USA)</t>
  </si>
  <si>
    <t>5120 (USA)</t>
  </si>
  <si>
    <t>5100 (USA)</t>
  </si>
  <si>
    <t>3650 (USA)</t>
  </si>
  <si>
    <t>3620 (USA)</t>
  </si>
  <si>
    <t>3600 (USA)</t>
  </si>
  <si>
    <t>3595 (USA)</t>
  </si>
  <si>
    <t>3590 (USA)</t>
  </si>
  <si>
    <t>3585 (USA)</t>
  </si>
  <si>
    <t>3570 (USA)</t>
  </si>
  <si>
    <t>3560 (USA)</t>
  </si>
  <si>
    <t>3520 (USA)</t>
  </si>
  <si>
    <t>KC910</t>
  </si>
  <si>
    <t>8860 (USA)</t>
  </si>
  <si>
    <t xml:space="preserve">C331g </t>
  </si>
  <si>
    <t>Helio</t>
  </si>
  <si>
    <t>KG200</t>
  </si>
  <si>
    <t>8700 Shine</t>
  </si>
  <si>
    <t>AX245</t>
  </si>
  <si>
    <t>AX380 WAVE</t>
  </si>
  <si>
    <t>AX390</t>
  </si>
  <si>
    <t>AX4270</t>
  </si>
  <si>
    <t xml:space="preserve">B2000 </t>
  </si>
  <si>
    <t>C3310</t>
  </si>
  <si>
    <t>G1200</t>
  </si>
  <si>
    <t>D110</t>
  </si>
  <si>
    <t>F2100</t>
  </si>
  <si>
    <t>F2400</t>
  </si>
  <si>
    <t>G1600</t>
  </si>
  <si>
    <t>G1800</t>
  </si>
  <si>
    <t>G4020</t>
  </si>
  <si>
    <t>G5300</t>
  </si>
  <si>
    <t>G5400</t>
  </si>
  <si>
    <t>G5600</t>
  </si>
  <si>
    <t>KE800</t>
  </si>
  <si>
    <t>KE810</t>
  </si>
  <si>
    <t>KE820</t>
  </si>
  <si>
    <t>KE850 PRADA</t>
  </si>
  <si>
    <t>KE970</t>
  </si>
  <si>
    <t>KG110</t>
  </si>
  <si>
    <t>KG320</t>
  </si>
  <si>
    <t>KG810</t>
  </si>
  <si>
    <t>KU900</t>
  </si>
  <si>
    <t>L1400</t>
  </si>
  <si>
    <t>LX535</t>
  </si>
  <si>
    <t xml:space="preserve">LX535 (Fusic) </t>
  </si>
  <si>
    <t>LX5400</t>
  </si>
  <si>
    <t>MM535</t>
  </si>
  <si>
    <t>TG300</t>
  </si>
  <si>
    <t>TM250</t>
  </si>
  <si>
    <t>LTP3000</t>
  </si>
  <si>
    <t>RD2030</t>
  </si>
  <si>
    <t>RD6130</t>
  </si>
  <si>
    <t>U310</t>
  </si>
  <si>
    <t>U880</t>
  </si>
  <si>
    <t>U970</t>
  </si>
  <si>
    <t>U8120</t>
  </si>
  <si>
    <t>U8380</t>
  </si>
  <si>
    <t>UX245</t>
  </si>
  <si>
    <t xml:space="preserve">VX1000 Voyager </t>
  </si>
  <si>
    <t>VX4650</t>
  </si>
  <si>
    <t>VX4750</t>
  </si>
  <si>
    <t xml:space="preserve">VX8500 Chocolate </t>
  </si>
  <si>
    <t xml:space="preserve">VX8550 LK Chocolate </t>
  </si>
  <si>
    <t>VX9900 enV</t>
  </si>
  <si>
    <t>Apple</t>
  </si>
  <si>
    <t>Model</t>
  </si>
  <si>
    <t>Alcatel</t>
  </si>
  <si>
    <t>Club</t>
  </si>
  <si>
    <t>Easy</t>
  </si>
  <si>
    <t>Gumm</t>
  </si>
  <si>
    <t>Max</t>
  </si>
  <si>
    <t>Max1</t>
  </si>
  <si>
    <t>View</t>
  </si>
  <si>
    <t>Ascom</t>
  </si>
  <si>
    <t>Axento</t>
  </si>
  <si>
    <t>Elisto</t>
  </si>
  <si>
    <t>GD350</t>
  </si>
  <si>
    <t>GDX350</t>
  </si>
  <si>
    <t>Bosch</t>
  </si>
  <si>
    <t>GSM 607</t>
  </si>
  <si>
    <t>GSM-908</t>
  </si>
  <si>
    <t>GSM-909</t>
  </si>
  <si>
    <t>M-Com 906</t>
  </si>
  <si>
    <t>LG</t>
  </si>
  <si>
    <t xml:space="preserve">C1100 </t>
  </si>
  <si>
    <t xml:space="preserve">C1200 </t>
  </si>
  <si>
    <t xml:space="preserve">G5300i </t>
  </si>
  <si>
    <t>Mitsubishi</t>
  </si>
  <si>
    <t>Aria</t>
  </si>
  <si>
    <t>Aurel</t>
  </si>
  <si>
    <t>Cosma</t>
  </si>
  <si>
    <t>Eclipse</t>
  </si>
  <si>
    <t>Galaxy</t>
  </si>
  <si>
    <t>MM21i</t>
  </si>
  <si>
    <t>M320</t>
  </si>
  <si>
    <t>M341i</t>
  </si>
  <si>
    <t>M342i</t>
  </si>
  <si>
    <t>Mars</t>
  </si>
  <si>
    <t>Mondo</t>
  </si>
  <si>
    <t>MT 30</t>
  </si>
  <si>
    <t>Mystral</t>
  </si>
  <si>
    <t>Neptune</t>
  </si>
  <si>
    <t>Odyssey</t>
  </si>
  <si>
    <t>Sirius</t>
  </si>
  <si>
    <t>Trium 110</t>
  </si>
  <si>
    <t>Motorola</t>
  </si>
  <si>
    <t>A830</t>
  </si>
  <si>
    <t>A835</t>
  </si>
  <si>
    <t>A920</t>
  </si>
  <si>
    <t>A925</t>
  </si>
  <si>
    <t>A1000</t>
  </si>
  <si>
    <t>C200</t>
  </si>
  <si>
    <t>C250</t>
  </si>
  <si>
    <t>C300</t>
  </si>
  <si>
    <t>C331</t>
  </si>
  <si>
    <t>C332</t>
  </si>
  <si>
    <t>C333</t>
  </si>
  <si>
    <t>C336</t>
  </si>
  <si>
    <t>C380</t>
  </si>
  <si>
    <t>C385</t>
  </si>
  <si>
    <t>C450</t>
  </si>
  <si>
    <t>C550</t>
  </si>
  <si>
    <t>C650</t>
  </si>
  <si>
    <t>C975</t>
  </si>
  <si>
    <t>E365</t>
  </si>
  <si>
    <t>E380</t>
  </si>
  <si>
    <t>E398</t>
  </si>
  <si>
    <t>E1000</t>
  </si>
  <si>
    <t>E1070</t>
  </si>
  <si>
    <t>L2</t>
  </si>
  <si>
    <t>L6</t>
  </si>
  <si>
    <t>L7</t>
  </si>
  <si>
    <t>T280</t>
  </si>
  <si>
    <t>T280i</t>
  </si>
  <si>
    <t>T720</t>
  </si>
  <si>
    <t>T720i</t>
  </si>
  <si>
    <t>T722i</t>
  </si>
  <si>
    <t>T2288</t>
  </si>
  <si>
    <t>T8088</t>
  </si>
  <si>
    <t>V3</t>
  </si>
  <si>
    <t>V3i</t>
  </si>
  <si>
    <t>V50</t>
  </si>
  <si>
    <t>V60g</t>
  </si>
  <si>
    <t>V66</t>
  </si>
  <si>
    <t>V66i</t>
  </si>
  <si>
    <t>V70</t>
  </si>
  <si>
    <t>V80</t>
  </si>
  <si>
    <t>V150</t>
  </si>
  <si>
    <t>V180</t>
  </si>
  <si>
    <t>V220</t>
  </si>
  <si>
    <t>V300</t>
  </si>
  <si>
    <t>V303</t>
  </si>
  <si>
    <t>V400</t>
  </si>
  <si>
    <t>V500</t>
  </si>
  <si>
    <t>V525</t>
  </si>
  <si>
    <t>V547</t>
  </si>
  <si>
    <t>V550</t>
  </si>
  <si>
    <t>V600</t>
  </si>
  <si>
    <t>V620</t>
  </si>
  <si>
    <t>V635</t>
  </si>
  <si>
    <t>V975</t>
  </si>
  <si>
    <t>V980</t>
  </si>
  <si>
    <t>W220</t>
  </si>
  <si>
    <t>Z3</t>
  </si>
  <si>
    <t>NEC</t>
  </si>
  <si>
    <t>808s</t>
  </si>
  <si>
    <t>808n</t>
  </si>
  <si>
    <t>808y</t>
  </si>
  <si>
    <t>DB4000</t>
  </si>
  <si>
    <t>DB7000</t>
  </si>
  <si>
    <t>N22i</t>
  </si>
  <si>
    <t>N32i</t>
  </si>
  <si>
    <t>N223i</t>
  </si>
  <si>
    <t>N331i</t>
  </si>
  <si>
    <t>N341i</t>
  </si>
  <si>
    <t>N400i</t>
  </si>
  <si>
    <t>Panasonic</t>
  </si>
  <si>
    <t>A100</t>
  </si>
  <si>
    <t>A100i</t>
  </si>
  <si>
    <t>EB-G250</t>
  </si>
  <si>
    <t>EB-G500</t>
  </si>
  <si>
    <t>EB-GD92</t>
  </si>
  <si>
    <t>G50</t>
  </si>
  <si>
    <t>G51E</t>
  </si>
  <si>
    <t>G51M</t>
  </si>
  <si>
    <t>G60</t>
  </si>
  <si>
    <t>G70</t>
  </si>
  <si>
    <t>G600</t>
  </si>
  <si>
    <t>GD35</t>
  </si>
  <si>
    <t>GD55</t>
  </si>
  <si>
    <t>GD67</t>
  </si>
  <si>
    <t>GD68</t>
  </si>
  <si>
    <t>GD75</t>
  </si>
  <si>
    <t>GD76</t>
  </si>
  <si>
    <t>GD86A</t>
  </si>
  <si>
    <t>GD87</t>
  </si>
  <si>
    <t>GD88</t>
  </si>
  <si>
    <t>GD93</t>
  </si>
  <si>
    <t>GD95</t>
  </si>
  <si>
    <t>GD96</t>
  </si>
  <si>
    <t>GD520</t>
  </si>
  <si>
    <t>P341i</t>
  </si>
  <si>
    <t>X60</t>
  </si>
  <si>
    <t>X70</t>
  </si>
  <si>
    <t>X300</t>
  </si>
  <si>
    <t>X400</t>
  </si>
  <si>
    <t>Z70</t>
  </si>
  <si>
    <t>Philips</t>
  </si>
  <si>
    <t>Azalis</t>
  </si>
  <si>
    <t>Diga</t>
  </si>
  <si>
    <t>Genie</t>
  </si>
  <si>
    <t>Genie 900</t>
  </si>
  <si>
    <t>Genie 1800</t>
  </si>
  <si>
    <t>Ozeo</t>
  </si>
  <si>
    <t>Savy</t>
  </si>
  <si>
    <t>Xennium</t>
  </si>
  <si>
    <t>Sagem</t>
  </si>
  <si>
    <t xml:space="preserve">MYC1 </t>
  </si>
  <si>
    <t xml:space="preserve">MYC2 </t>
  </si>
  <si>
    <t xml:space="preserve">MYC3 </t>
  </si>
  <si>
    <t xml:space="preserve">MYX1 </t>
  </si>
  <si>
    <t xml:space="preserve">MYX2 </t>
  </si>
  <si>
    <t xml:space="preserve">MYX3-2 </t>
  </si>
  <si>
    <t xml:space="preserve">MYX5 </t>
  </si>
  <si>
    <t xml:space="preserve">MYX6 </t>
  </si>
  <si>
    <t xml:space="preserve">MYX7 </t>
  </si>
  <si>
    <t xml:space="preserve">MYXC1 </t>
  </si>
  <si>
    <t xml:space="preserve">MYXC-3B </t>
  </si>
  <si>
    <t>Samsung</t>
  </si>
  <si>
    <t>A300</t>
  </si>
  <si>
    <t>A800</t>
  </si>
  <si>
    <t>C100</t>
  </si>
  <si>
    <t>C120</t>
  </si>
  <si>
    <t>C130</t>
  </si>
  <si>
    <t>D410</t>
  </si>
  <si>
    <t>D415</t>
  </si>
  <si>
    <t>D500</t>
  </si>
  <si>
    <t>D600</t>
  </si>
  <si>
    <t>D800</t>
  </si>
  <si>
    <t>D830</t>
  </si>
  <si>
    <t>D900</t>
  </si>
  <si>
    <t>E300</t>
  </si>
  <si>
    <t>E310</t>
  </si>
  <si>
    <t>E330</t>
  </si>
  <si>
    <t>E350</t>
  </si>
  <si>
    <t>E400</t>
  </si>
  <si>
    <t>E530</t>
  </si>
  <si>
    <t>E600</t>
  </si>
  <si>
    <t>E630</t>
  </si>
  <si>
    <t>E700</t>
  </si>
  <si>
    <t>E710</t>
  </si>
  <si>
    <t>E720</t>
  </si>
  <si>
    <t>E760</t>
  </si>
  <si>
    <t>E770</t>
  </si>
  <si>
    <t>E800</t>
  </si>
  <si>
    <t>E810</t>
  </si>
  <si>
    <t>E820</t>
  </si>
  <si>
    <t>E900</t>
  </si>
  <si>
    <t>N620</t>
  </si>
  <si>
    <t>P100</t>
  </si>
  <si>
    <t>P300</t>
  </si>
  <si>
    <t>P400</t>
  </si>
  <si>
    <t>P510</t>
  </si>
  <si>
    <t>S100</t>
  </si>
  <si>
    <t>S300</t>
  </si>
  <si>
    <t>S400i</t>
  </si>
  <si>
    <t>S500i</t>
  </si>
  <si>
    <t>T100</t>
  </si>
  <si>
    <t>V200</t>
  </si>
  <si>
    <t>X100</t>
  </si>
  <si>
    <t>X450</t>
  </si>
  <si>
    <t>X460</t>
  </si>
  <si>
    <t>X600</t>
  </si>
  <si>
    <t>X640</t>
  </si>
  <si>
    <t>X660</t>
  </si>
  <si>
    <t>X830</t>
  </si>
  <si>
    <t>Z107</t>
  </si>
  <si>
    <t>Z130</t>
  </si>
  <si>
    <t>Z300</t>
  </si>
  <si>
    <t>Z320i</t>
  </si>
  <si>
    <t>Z500</t>
  </si>
  <si>
    <t>Z510</t>
  </si>
  <si>
    <t>Z540</t>
  </si>
  <si>
    <t>Sharp</t>
  </si>
  <si>
    <t>Siemens</t>
  </si>
  <si>
    <t>A36</t>
  </si>
  <si>
    <t>A40</t>
  </si>
  <si>
    <t>A50</t>
  </si>
  <si>
    <t>A52</t>
  </si>
  <si>
    <t>A55</t>
  </si>
  <si>
    <t>A56</t>
  </si>
  <si>
    <t>A57</t>
  </si>
  <si>
    <t>A60</t>
  </si>
  <si>
    <t>C-25</t>
  </si>
  <si>
    <t>C35i</t>
  </si>
  <si>
    <t>C45</t>
  </si>
  <si>
    <t>C55</t>
  </si>
  <si>
    <t>C60</t>
  </si>
  <si>
    <t>C62</t>
  </si>
  <si>
    <t>C65</t>
  </si>
  <si>
    <t>CF62</t>
  </si>
  <si>
    <t>CL50</t>
  </si>
  <si>
    <t>CX65</t>
  </si>
  <si>
    <t>M35i</t>
  </si>
  <si>
    <t>M50</t>
  </si>
  <si>
    <t>M55</t>
  </si>
  <si>
    <t>M65</t>
  </si>
  <si>
    <t>ME45</t>
  </si>
  <si>
    <t>MT50</t>
  </si>
  <si>
    <t>S35i</t>
  </si>
  <si>
    <t>S40</t>
  </si>
  <si>
    <t>S45</t>
  </si>
  <si>
    <t>S45i</t>
  </si>
  <si>
    <t>S55</t>
  </si>
  <si>
    <t>S65</t>
  </si>
  <si>
    <t>S451</t>
  </si>
  <si>
    <t>SL42</t>
  </si>
  <si>
    <t>SL45</t>
  </si>
  <si>
    <t>SL45i</t>
  </si>
  <si>
    <t>SL55</t>
  </si>
  <si>
    <t>ST55</t>
  </si>
  <si>
    <t>ST60</t>
  </si>
  <si>
    <t>SX1</t>
  </si>
  <si>
    <t>U10</t>
  </si>
  <si>
    <t>U15</t>
  </si>
  <si>
    <t>1282D</t>
  </si>
  <si>
    <t>A1018s</t>
  </si>
  <si>
    <t>A1228C</t>
  </si>
  <si>
    <t>A1228D</t>
  </si>
  <si>
    <t>A1228DSI</t>
  </si>
  <si>
    <t>A2618s</t>
  </si>
  <si>
    <t>A3618S</t>
  </si>
  <si>
    <t>CMB-M25</t>
  </si>
  <si>
    <t>CMD-C1</t>
  </si>
  <si>
    <t>CMD-Z5</t>
  </si>
  <si>
    <t>CMD-J7</t>
  </si>
  <si>
    <t>CMD27</t>
  </si>
  <si>
    <t>CMDJ70</t>
  </si>
  <si>
    <t>CMDX-1000</t>
  </si>
  <si>
    <t>GH688</t>
  </si>
  <si>
    <t>LX-588</t>
  </si>
  <si>
    <t>K500i</t>
  </si>
  <si>
    <t>K700</t>
  </si>
  <si>
    <t>P800</t>
  </si>
  <si>
    <t>P802</t>
  </si>
  <si>
    <t>P900</t>
  </si>
  <si>
    <t>P908</t>
  </si>
  <si>
    <t>R278D</t>
  </si>
  <si>
    <t>R300D</t>
  </si>
  <si>
    <t>R300LX</t>
  </si>
  <si>
    <t>R300Z</t>
  </si>
  <si>
    <t>R310s</t>
  </si>
  <si>
    <t>R320s</t>
  </si>
  <si>
    <t>R600</t>
  </si>
  <si>
    <t>R3002</t>
  </si>
  <si>
    <t>S828</t>
  </si>
  <si>
    <t>SH688</t>
  </si>
  <si>
    <t>SH888</t>
  </si>
  <si>
    <t>T18s</t>
  </si>
  <si>
    <t>T19LX</t>
  </si>
  <si>
    <t>T28</t>
  </si>
  <si>
    <t>T28s</t>
  </si>
  <si>
    <t>T65</t>
  </si>
  <si>
    <t>T66</t>
  </si>
  <si>
    <t>T68</t>
  </si>
  <si>
    <t>T68i</t>
  </si>
  <si>
    <t>T68M</t>
  </si>
  <si>
    <t>T102</t>
  </si>
  <si>
    <t>T200</t>
  </si>
  <si>
    <t>T230</t>
  </si>
  <si>
    <t>T238</t>
  </si>
  <si>
    <t>T300</t>
  </si>
  <si>
    <t>T310</t>
  </si>
  <si>
    <t>T312</t>
  </si>
  <si>
    <t>T600</t>
  </si>
  <si>
    <t>T602</t>
  </si>
  <si>
    <t>T610</t>
  </si>
  <si>
    <t>T618</t>
  </si>
  <si>
    <t>T628</t>
  </si>
  <si>
    <t>T630</t>
  </si>
  <si>
    <t>T2265</t>
  </si>
  <si>
    <t>V800</t>
  </si>
  <si>
    <t>Z200</t>
  </si>
  <si>
    <t>Z208</t>
  </si>
  <si>
    <t>TZ600</t>
  </si>
  <si>
    <t>Z1010</t>
  </si>
  <si>
    <t>SAR (W/kg)</t>
  </si>
  <si>
    <t>K200i</t>
  </si>
  <si>
    <t>K220i</t>
  </si>
  <si>
    <t>T250i</t>
  </si>
  <si>
    <t>J110i</t>
  </si>
  <si>
    <t>J120i</t>
  </si>
  <si>
    <t>J210</t>
  </si>
  <si>
    <t>J220i</t>
  </si>
  <si>
    <t>J230i</t>
  </si>
  <si>
    <t>J300i</t>
  </si>
  <si>
    <t>K310i</t>
  </si>
  <si>
    <t>K510i</t>
  </si>
  <si>
    <t>K530i</t>
  </si>
  <si>
    <t>K600i</t>
  </si>
  <si>
    <t>K610i</t>
  </si>
  <si>
    <t>K630i</t>
  </si>
  <si>
    <t>K660i</t>
  </si>
  <si>
    <t>K750i</t>
  </si>
  <si>
    <t>K770i</t>
  </si>
  <si>
    <t>K800i</t>
  </si>
  <si>
    <t>K810i</t>
  </si>
  <si>
    <t>K850i</t>
  </si>
  <si>
    <t>M600i</t>
  </si>
  <si>
    <t>P990i</t>
  </si>
  <si>
    <t>V640i</t>
  </si>
  <si>
    <t>W300i</t>
  </si>
  <si>
    <t>W550i</t>
  </si>
  <si>
    <t>W610i</t>
  </si>
  <si>
    <t>W660i</t>
  </si>
  <si>
    <t>W800i</t>
  </si>
  <si>
    <t>W850i</t>
  </si>
  <si>
    <t>W880i</t>
  </si>
  <si>
    <t>W890i</t>
  </si>
  <si>
    <t>W910i</t>
  </si>
  <si>
    <t>W950i</t>
  </si>
  <si>
    <t>W960i</t>
  </si>
  <si>
    <t>Z250i</t>
  </si>
  <si>
    <t>Z610i</t>
  </si>
  <si>
    <t>Z710i</t>
  </si>
  <si>
    <t>Z750i</t>
  </si>
  <si>
    <t>SonyEricsson</t>
  </si>
  <si>
    <t>4NE1</t>
  </si>
  <si>
    <t>A7110</t>
  </si>
  <si>
    <t>AX275</t>
  </si>
  <si>
    <t>AX490</t>
  </si>
  <si>
    <t>AX5000</t>
  </si>
  <si>
    <t>C1300</t>
  </si>
  <si>
    <t>C1500</t>
  </si>
  <si>
    <t>C2000</t>
  </si>
  <si>
    <t>C330W</t>
  </si>
  <si>
    <t>CE110</t>
  </si>
  <si>
    <t>CE500</t>
  </si>
  <si>
    <t>CG180</t>
  </si>
  <si>
    <t>CG225</t>
  </si>
  <si>
    <t>CG300</t>
  </si>
  <si>
    <t>CU320</t>
  </si>
  <si>
    <t>CU400</t>
  </si>
  <si>
    <t>CU500</t>
  </si>
  <si>
    <t>CU500V</t>
  </si>
  <si>
    <t>CU515</t>
  </si>
  <si>
    <t>CU575</t>
  </si>
  <si>
    <t>CU720 Shine</t>
  </si>
  <si>
    <t>DM-L200</t>
  </si>
  <si>
    <t>F7200</t>
  </si>
  <si>
    <t>F9100</t>
  </si>
  <si>
    <t>F9200</t>
  </si>
  <si>
    <t>G4010</t>
  </si>
  <si>
    <t>G4011</t>
  </si>
  <si>
    <t>G4015</t>
  </si>
  <si>
    <t>G4050</t>
  </si>
  <si>
    <t>KE970 Shine</t>
  </si>
  <si>
    <t>L1150</t>
  </si>
  <si>
    <t>L1200</t>
  </si>
  <si>
    <t>LX1200</t>
  </si>
  <si>
    <t>LX140 Aloha</t>
  </si>
  <si>
    <t>LX150</t>
  </si>
  <si>
    <t>LX160</t>
  </si>
  <si>
    <t>LX350</t>
  </si>
  <si>
    <t>LX5350</t>
  </si>
  <si>
    <t>LX5450</t>
  </si>
  <si>
    <t>LX550</t>
  </si>
  <si>
    <t>LX5550</t>
  </si>
  <si>
    <t>PM-225</t>
  </si>
  <si>
    <t>Rumor</t>
  </si>
  <si>
    <t>na</t>
  </si>
  <si>
    <t>PM-325</t>
  </si>
  <si>
    <t>TM510</t>
  </si>
  <si>
    <t>TP1100</t>
  </si>
  <si>
    <t>TP2110</t>
  </si>
  <si>
    <t>TP3000</t>
  </si>
  <si>
    <t>TP5200</t>
  </si>
  <si>
    <t>TP5250</t>
  </si>
  <si>
    <t>VI-125</t>
  </si>
  <si>
    <t>VI5225</t>
  </si>
  <si>
    <t>VX1</t>
  </si>
  <si>
    <t>VX10</t>
  </si>
  <si>
    <t>V111</t>
  </si>
  <si>
    <t>VX2000</t>
  </si>
  <si>
    <t>VX3100</t>
  </si>
  <si>
    <t>VX3100L</t>
  </si>
  <si>
    <t>VX3200</t>
  </si>
  <si>
    <t>VX3300</t>
  </si>
  <si>
    <t>VX3400</t>
  </si>
  <si>
    <t>VX3450</t>
  </si>
  <si>
    <t>VX4400</t>
  </si>
  <si>
    <t>VX4500</t>
  </si>
  <si>
    <t>VX4600</t>
  </si>
  <si>
    <t>VX4700</t>
  </si>
  <si>
    <t>VX5200</t>
  </si>
  <si>
    <t>VX5300</t>
  </si>
  <si>
    <t>VX5400</t>
  </si>
  <si>
    <t>VX6000</t>
  </si>
  <si>
    <t>VX6100</t>
  </si>
  <si>
    <t>VX7000</t>
  </si>
  <si>
    <t>VX8000</t>
  </si>
  <si>
    <t>VX8100</t>
  </si>
  <si>
    <t>VX8300</t>
  </si>
  <si>
    <t>VX8350</t>
  </si>
  <si>
    <t>VX8550 Chocolate</t>
  </si>
  <si>
    <t>VX8600</t>
  </si>
  <si>
    <t>VX8700</t>
  </si>
  <si>
    <t>VX9000</t>
  </si>
  <si>
    <t>VX9400</t>
  </si>
  <si>
    <t>VX9800</t>
  </si>
  <si>
    <t>VX10000</t>
  </si>
  <si>
    <t>SAR</t>
  </si>
  <si>
    <t>120c</t>
  </si>
  <si>
    <t>120x</t>
  </si>
  <si>
    <t>270c</t>
  </si>
  <si>
    <t>A388</t>
  </si>
  <si>
    <t>A630</t>
  </si>
  <si>
    <t>A845</t>
  </si>
  <si>
    <t>C139</t>
  </si>
  <si>
    <t>C168i (AT&amp;T)</t>
  </si>
  <si>
    <t>C290</t>
  </si>
  <si>
    <t>C333 (GSM)</t>
  </si>
  <si>
    <t>C333 (CDMA)</t>
  </si>
  <si>
    <t>C359 (GSM)</t>
  </si>
  <si>
    <t>E815</t>
  </si>
  <si>
    <t>G520</t>
  </si>
  <si>
    <t>M3090</t>
  </si>
  <si>
    <t>M3097</t>
  </si>
  <si>
    <t>M3682</t>
  </si>
  <si>
    <t>Ming A1200</t>
  </si>
  <si>
    <t>P280</t>
  </si>
  <si>
    <t>P8097</t>
  </si>
  <si>
    <t>P8167</t>
  </si>
  <si>
    <t>P8767</t>
  </si>
  <si>
    <t>Q9c</t>
  </si>
  <si>
    <t>Q9h</t>
  </si>
  <si>
    <t>Q</t>
  </si>
  <si>
    <t>ST7762</t>
  </si>
  <si>
    <t>ST7762D</t>
  </si>
  <si>
    <t>ST7790</t>
  </si>
  <si>
    <t>ST7790i</t>
  </si>
  <si>
    <t>ST7797</t>
  </si>
  <si>
    <t>ST7860</t>
  </si>
  <si>
    <t>ST7867</t>
  </si>
  <si>
    <t>ST7868W</t>
  </si>
  <si>
    <t>T193</t>
  </si>
  <si>
    <t>T270c</t>
  </si>
  <si>
    <t>T8097</t>
  </si>
  <si>
    <t>T8167</t>
  </si>
  <si>
    <t>P7389</t>
  </si>
  <si>
    <t>Q9m</t>
  </si>
  <si>
    <t>V120c</t>
  </si>
  <si>
    <t>V188</t>
  </si>
  <si>
    <t>V195</t>
  </si>
  <si>
    <t>V195s</t>
  </si>
  <si>
    <t>V2267</t>
  </si>
  <si>
    <t>V2282</t>
  </si>
  <si>
    <t>V2397</t>
  </si>
  <si>
    <t>V265</t>
  </si>
  <si>
    <t>V325</t>
  </si>
  <si>
    <t>V330</t>
  </si>
  <si>
    <t>V360</t>
  </si>
  <si>
    <t>V365</t>
  </si>
  <si>
    <t>V3682</t>
  </si>
  <si>
    <t>V505</t>
  </si>
  <si>
    <t>V557</t>
  </si>
  <si>
    <t>V60</t>
  </si>
  <si>
    <t>V60ic</t>
  </si>
  <si>
    <t>V60p (PTT)</t>
  </si>
  <si>
    <t>V710</t>
  </si>
  <si>
    <t>V8160</t>
  </si>
  <si>
    <t>V8162</t>
  </si>
  <si>
    <t>W315</t>
  </si>
  <si>
    <t>W385</t>
  </si>
  <si>
    <t>W490</t>
  </si>
  <si>
    <t>Z6c</t>
  </si>
  <si>
    <t>C353</t>
  </si>
  <si>
    <t>T721</t>
  </si>
  <si>
    <t>V60c</t>
  </si>
  <si>
    <t>V60ci</t>
  </si>
  <si>
    <t>5700 Xpress Music</t>
  </si>
  <si>
    <t xml:space="preserve">6555 (AT&amp;T) </t>
  </si>
  <si>
    <t>7500 Prism (Unlocked)</t>
  </si>
  <si>
    <t>E61</t>
  </si>
  <si>
    <t>E61i</t>
  </si>
  <si>
    <t>E65</t>
  </si>
  <si>
    <t>E90 Communicator</t>
  </si>
  <si>
    <t>Luna</t>
  </si>
  <si>
    <t>N95 (North American edition)</t>
  </si>
  <si>
    <t>VI-3155i</t>
  </si>
  <si>
    <t>A1200 Gleam</t>
  </si>
  <si>
    <t>BlackJack II</t>
  </si>
  <si>
    <t>Katalyst</t>
  </si>
  <si>
    <t>Pantech</t>
  </si>
  <si>
    <t>Verizon Wireless</t>
  </si>
  <si>
    <t>T-Mobile</t>
  </si>
  <si>
    <t>L9</t>
  </si>
  <si>
    <t>M600</t>
  </si>
  <si>
    <t>K550i</t>
  </si>
  <si>
    <t>W175 e2</t>
  </si>
  <si>
    <t>W175 u2</t>
  </si>
  <si>
    <t>W215 e2</t>
  </si>
  <si>
    <t>W215 u2</t>
  </si>
  <si>
    <t>W218 e2</t>
  </si>
  <si>
    <t>W218 u2</t>
  </si>
  <si>
    <t>W220 e2</t>
  </si>
  <si>
    <t>W220 u2</t>
  </si>
  <si>
    <t>W230 e2</t>
  </si>
  <si>
    <t>W230 u2</t>
  </si>
  <si>
    <t>W270 e2</t>
  </si>
  <si>
    <t>W270 u2</t>
  </si>
  <si>
    <t>W375 u3</t>
  </si>
  <si>
    <t>W5 ROKR</t>
  </si>
  <si>
    <t>W510</t>
  </si>
  <si>
    <t>CF110</t>
  </si>
  <si>
    <t>B100</t>
  </si>
  <si>
    <t>E250</t>
  </si>
  <si>
    <t>L760</t>
  </si>
  <si>
    <t>E840</t>
  </si>
  <si>
    <t>S88</t>
  </si>
  <si>
    <t>C2500</t>
  </si>
  <si>
    <t>C3300</t>
  </si>
  <si>
    <t>F1200</t>
  </si>
  <si>
    <t>F2300</t>
  </si>
  <si>
    <t>F3000</t>
  </si>
  <si>
    <t>G5220</t>
  </si>
  <si>
    <t>G5500</t>
  </si>
  <si>
    <t>G7020</t>
  </si>
  <si>
    <t>G7030</t>
  </si>
  <si>
    <t>G7050</t>
  </si>
  <si>
    <t>G7070</t>
  </si>
  <si>
    <t>G7100</t>
  </si>
  <si>
    <t>G7200</t>
  </si>
  <si>
    <t>G8000</t>
  </si>
  <si>
    <t>KE500</t>
  </si>
  <si>
    <t>KE590i</t>
  </si>
  <si>
    <t>KE770</t>
  </si>
  <si>
    <t>KF600</t>
  </si>
  <si>
    <t>KG270</t>
  </si>
  <si>
    <t>KG288</t>
  </si>
  <si>
    <t>KG290</t>
  </si>
  <si>
    <t>KG291i</t>
  </si>
  <si>
    <t>KG300</t>
  </si>
  <si>
    <t>KG370</t>
  </si>
  <si>
    <t>KG800 RM206102</t>
  </si>
  <si>
    <t>F2500 RM206103</t>
  </si>
  <si>
    <t>KG920</t>
  </si>
  <si>
    <t>KP105</t>
  </si>
  <si>
    <t>KS20</t>
  </si>
  <si>
    <t>KU250</t>
  </si>
  <si>
    <t>KU380</t>
  </si>
  <si>
    <t>KU800</t>
  </si>
  <si>
    <t>L1100</t>
  </si>
  <si>
    <t>L3110</t>
  </si>
  <si>
    <t>G233</t>
  </si>
  <si>
    <t>G262</t>
  </si>
  <si>
    <t>G282</t>
  </si>
  <si>
    <t>M6100</t>
  </si>
  <si>
    <t>P7200</t>
  </si>
  <si>
    <t>S5000</t>
  </si>
  <si>
    <t>S5200 RM205377</t>
  </si>
  <si>
    <t>T5100</t>
  </si>
  <si>
    <t>U250c</t>
  </si>
  <si>
    <t>U300c</t>
  </si>
  <si>
    <t>U310c</t>
  </si>
  <si>
    <t>U370c</t>
  </si>
  <si>
    <t>U400c</t>
  </si>
  <si>
    <t>U450c</t>
  </si>
  <si>
    <t>U8120c</t>
  </si>
  <si>
    <t>U8130c</t>
  </si>
  <si>
    <t>U8138c</t>
  </si>
  <si>
    <t>U8180c</t>
  </si>
  <si>
    <t>U830c</t>
  </si>
  <si>
    <t>U8330c</t>
  </si>
  <si>
    <t>U8360c</t>
  </si>
  <si>
    <t>U8380c</t>
  </si>
  <si>
    <t>U880c</t>
  </si>
  <si>
    <t>U890c</t>
  </si>
  <si>
    <t>U970c</t>
  </si>
  <si>
    <t>U990c</t>
  </si>
  <si>
    <t>W3000</t>
  </si>
  <si>
    <t>T191</t>
  </si>
  <si>
    <t>T190</t>
  </si>
  <si>
    <t>V290</t>
  </si>
  <si>
    <t>C168</t>
  </si>
  <si>
    <t>MPX220</t>
  </si>
  <si>
    <t>MPX200 RM203368</t>
  </si>
  <si>
    <t>V878</t>
  </si>
  <si>
    <t>V872</t>
  </si>
  <si>
    <t>V690</t>
  </si>
  <si>
    <t>A668</t>
  </si>
  <si>
    <t>A732</t>
  </si>
  <si>
    <t>E360</t>
  </si>
  <si>
    <t>C115</t>
  </si>
  <si>
    <t>C157</t>
  </si>
  <si>
    <t>V171</t>
  </si>
  <si>
    <t>V177</t>
  </si>
  <si>
    <t>C330 Series</t>
  </si>
  <si>
    <t>C350 Series</t>
  </si>
  <si>
    <t>C260 Series</t>
  </si>
  <si>
    <t>A760</t>
  </si>
  <si>
    <t>C381</t>
  </si>
  <si>
    <t>E1</t>
  </si>
  <si>
    <t>A780</t>
  </si>
  <si>
    <t>U6</t>
  </si>
  <si>
    <t>MING</t>
  </si>
  <si>
    <t>E2</t>
  </si>
  <si>
    <t>MOTOKZRZ K1</t>
  </si>
  <si>
    <t>V60i</t>
  </si>
  <si>
    <t>388c</t>
  </si>
  <si>
    <t>E375</t>
  </si>
  <si>
    <t>A768i</t>
  </si>
  <si>
    <t>E680</t>
  </si>
  <si>
    <t>E6</t>
  </si>
  <si>
    <t>V3x</t>
  </si>
  <si>
    <t>V750</t>
  </si>
  <si>
    <t>K1</t>
  </si>
  <si>
    <t>K1m</t>
  </si>
  <si>
    <t xml:space="preserve">V3 Razr </t>
  </si>
  <si>
    <t>V3c Razr</t>
  </si>
  <si>
    <t>V3i Razr</t>
  </si>
  <si>
    <t>V3m (Sprint) Razr</t>
  </si>
  <si>
    <t>V3x Razr</t>
  </si>
  <si>
    <t>V3xx Razr</t>
  </si>
  <si>
    <t>V8 Razr</t>
  </si>
  <si>
    <t>V9 Razr</t>
  </si>
  <si>
    <t>V9m (Alltel) Razr</t>
  </si>
  <si>
    <t>Z6tv</t>
  </si>
  <si>
    <t>Z8</t>
  </si>
  <si>
    <t>Z6m</t>
  </si>
  <si>
    <t>L7c</t>
  </si>
  <si>
    <t>L7e</t>
  </si>
  <si>
    <t>L7089</t>
  </si>
  <si>
    <t>V60T</t>
  </si>
  <si>
    <t>SC3160</t>
  </si>
  <si>
    <t>ST7868</t>
  </si>
  <si>
    <t>V9 Razr Maxx</t>
  </si>
  <si>
    <t>232E HDM</t>
  </si>
  <si>
    <t>515 HDM</t>
  </si>
  <si>
    <t>L1</t>
  </si>
  <si>
    <t>e121</t>
  </si>
  <si>
    <t>N840</t>
  </si>
  <si>
    <t>N850</t>
  </si>
  <si>
    <t>e1101</t>
  </si>
  <si>
    <t>N335i</t>
  </si>
  <si>
    <t>N8</t>
  </si>
  <si>
    <t>N8000</t>
  </si>
  <si>
    <t>N700</t>
  </si>
  <si>
    <t>N830</t>
  </si>
  <si>
    <t>N820</t>
  </si>
  <si>
    <t>N710</t>
  </si>
  <si>
    <t>N728</t>
  </si>
  <si>
    <t>e606</t>
  </si>
  <si>
    <t>c606</t>
  </si>
  <si>
    <t>e808N</t>
  </si>
  <si>
    <t>e808S</t>
  </si>
  <si>
    <t>e808Y</t>
  </si>
  <si>
    <t>A210</t>
  </si>
  <si>
    <t>MX6</t>
  </si>
  <si>
    <t>MX7</t>
  </si>
  <si>
    <t>SA6</t>
  </si>
  <si>
    <t>SA7</t>
  </si>
  <si>
    <t>SC3</t>
  </si>
  <si>
    <t>VS2</t>
  </si>
  <si>
    <t>VS3</t>
  </si>
  <si>
    <t>VS6</t>
  </si>
  <si>
    <t>VS7</t>
  </si>
  <si>
    <t>X11</t>
  </si>
  <si>
    <t>X200</t>
  </si>
  <si>
    <t>X500</t>
  </si>
  <si>
    <t>X66</t>
  </si>
  <si>
    <t>X700</t>
  </si>
  <si>
    <t>X77</t>
  </si>
  <si>
    <t>X800</t>
  </si>
  <si>
    <t>X88</t>
  </si>
  <si>
    <t>390 RM207069</t>
  </si>
  <si>
    <t>P292</t>
  </si>
  <si>
    <t>CT7688</t>
  </si>
  <si>
    <t>826 Fisio</t>
  </si>
  <si>
    <t>S900</t>
  </si>
  <si>
    <t>892 RM408012</t>
  </si>
  <si>
    <t>S660</t>
  </si>
  <si>
    <t>S800</t>
  </si>
  <si>
    <t>S890</t>
  </si>
  <si>
    <t>9@98a Xenium</t>
  </si>
  <si>
    <t>9@98d  Xenium</t>
  </si>
  <si>
    <t>9@9i Xenium</t>
  </si>
  <si>
    <t>9@9e Xenium</t>
  </si>
  <si>
    <t>9@9s Xenium</t>
  </si>
  <si>
    <t>9@9t Xenium</t>
  </si>
  <si>
    <t>9@9++ Xenium</t>
  </si>
  <si>
    <t>9@9k Xenium</t>
  </si>
  <si>
    <t>9@9u Xenium</t>
  </si>
  <si>
    <t>9@9f Xenium</t>
  </si>
  <si>
    <t>9@9g Xenium</t>
  </si>
  <si>
    <t>9@9r Xenium RM207036</t>
  </si>
  <si>
    <t>9@9w Xenium</t>
  </si>
  <si>
    <t>9@9z Xenium</t>
  </si>
  <si>
    <t>9@9h Xenium</t>
  </si>
  <si>
    <t>9@9m Xenium</t>
  </si>
  <si>
    <t>C128</t>
  </si>
  <si>
    <t>C238</t>
  </si>
  <si>
    <t>C258</t>
  </si>
  <si>
    <t>C268</t>
  </si>
  <si>
    <t>C408</t>
  </si>
  <si>
    <t>D418</t>
  </si>
  <si>
    <t>D428</t>
  </si>
  <si>
    <t>D488</t>
  </si>
  <si>
    <t>D500C</t>
  </si>
  <si>
    <t>D508</t>
  </si>
  <si>
    <t>D528</t>
  </si>
  <si>
    <t>D608</t>
  </si>
  <si>
    <t>D808</t>
  </si>
  <si>
    <t>D838</t>
  </si>
  <si>
    <t>D848</t>
  </si>
  <si>
    <t>D908</t>
  </si>
  <si>
    <t>D908i</t>
  </si>
  <si>
    <t>E218</t>
  </si>
  <si>
    <t>E348</t>
  </si>
  <si>
    <t>E258</t>
  </si>
  <si>
    <t>E428</t>
  </si>
  <si>
    <t>E568</t>
  </si>
  <si>
    <t>E608</t>
  </si>
  <si>
    <t>E618</t>
  </si>
  <si>
    <t>E628</t>
  </si>
  <si>
    <t>E638</t>
  </si>
  <si>
    <t>E648</t>
  </si>
  <si>
    <t>E708</t>
  </si>
  <si>
    <t>E728</t>
  </si>
  <si>
    <t>E730</t>
  </si>
  <si>
    <t>E738</t>
  </si>
  <si>
    <t>E758</t>
  </si>
  <si>
    <t>E768</t>
  </si>
  <si>
    <t>E808</t>
  </si>
  <si>
    <t>E818</t>
  </si>
  <si>
    <t>E848</t>
  </si>
  <si>
    <t>E898</t>
  </si>
  <si>
    <t>E908</t>
  </si>
  <si>
    <t>E918</t>
  </si>
  <si>
    <t>F308</t>
  </si>
  <si>
    <t>F338</t>
  </si>
  <si>
    <t>F508</t>
  </si>
  <si>
    <t>J608</t>
  </si>
  <si>
    <t>L768</t>
  </si>
  <si>
    <t>P308</t>
  </si>
  <si>
    <t>P408+</t>
  </si>
  <si>
    <t>P518</t>
  </si>
  <si>
    <t>P738</t>
  </si>
  <si>
    <t>P858</t>
  </si>
  <si>
    <t>S208</t>
  </si>
  <si>
    <t>S501i</t>
  </si>
  <si>
    <t>S508</t>
  </si>
  <si>
    <t>U608</t>
  </si>
  <si>
    <t>C1 RM-689</t>
  </si>
  <si>
    <t>C3 RM-614</t>
  </si>
  <si>
    <t>C5 RM-645</t>
  </si>
  <si>
    <t>C6 RM-612</t>
  </si>
  <si>
    <t>C6 RM-624</t>
  </si>
  <si>
    <t>E5 RM-632</t>
  </si>
  <si>
    <t>E73 Mode RM-658</t>
  </si>
  <si>
    <t>N8 RM-596</t>
  </si>
  <si>
    <t>N900 RX-51</t>
  </si>
  <si>
    <t>N97 RM-505</t>
  </si>
  <si>
    <t>N97 RM-506</t>
  </si>
  <si>
    <t>N97 RM-507</t>
  </si>
  <si>
    <t>N97 RM-553</t>
  </si>
  <si>
    <t>N97 Mini RM-555</t>
  </si>
  <si>
    <t>X2 RM-618</t>
  </si>
  <si>
    <t>X3 RM-540</t>
  </si>
  <si>
    <t>X3 RM-687</t>
  </si>
  <si>
    <t>X5 RM-678</t>
  </si>
  <si>
    <t>X6 RM-552</t>
  </si>
  <si>
    <t>X6 RM-559</t>
  </si>
  <si>
    <t>3710 RM-509</t>
  </si>
  <si>
    <t>3710 RM-510</t>
  </si>
  <si>
    <t>3710 RM-509 USA</t>
  </si>
  <si>
    <t>3710 RM-510 USA</t>
  </si>
  <si>
    <t>3710h RM-509</t>
  </si>
  <si>
    <t>3710h RM-509 USA</t>
  </si>
  <si>
    <t>3711 RM-511</t>
  </si>
  <si>
    <t>3712 RM-511 USA</t>
  </si>
  <si>
    <t>2690 RM-635 USA</t>
  </si>
  <si>
    <t>2691 RM-635</t>
  </si>
  <si>
    <t>S5350L</t>
  </si>
  <si>
    <t>S5350</t>
  </si>
  <si>
    <t>S5550</t>
  </si>
  <si>
    <t>S5620L</t>
  </si>
  <si>
    <t>BL20</t>
  </si>
  <si>
    <t>6730 RM-547</t>
  </si>
  <si>
    <t>6730 RM-566</t>
  </si>
  <si>
    <t>5230 RM-588</t>
  </si>
  <si>
    <t>5230 RM-593</t>
  </si>
  <si>
    <t>5230 RM-594</t>
  </si>
  <si>
    <t>5230 RM-629</t>
  </si>
  <si>
    <t>5800 RM-427</t>
  </si>
  <si>
    <t>U10a Aino</t>
  </si>
  <si>
    <t>S5620 EU</t>
  </si>
  <si>
    <t>S5620 USA</t>
  </si>
  <si>
    <t>S5603 USA</t>
  </si>
  <si>
    <t>P1i (USA)</t>
  </si>
  <si>
    <t>P1i (EU)</t>
  </si>
  <si>
    <t>T610 (EU)</t>
  </si>
  <si>
    <t>T616 (USA)</t>
  </si>
  <si>
    <t>V630i (EU)</t>
  </si>
  <si>
    <t>V630i (USA)</t>
  </si>
  <si>
    <t>C5 (RM-645)</t>
  </si>
  <si>
    <t>E2550</t>
  </si>
  <si>
    <t>E2550L</t>
  </si>
  <si>
    <t>S5620</t>
  </si>
  <si>
    <t>i9000B</t>
  </si>
  <si>
    <t>i9000</t>
  </si>
  <si>
    <t>i9000T</t>
  </si>
  <si>
    <t>i9000M</t>
  </si>
  <si>
    <t>i5800L</t>
  </si>
  <si>
    <t>i5800</t>
  </si>
  <si>
    <t>Nokia</t>
  </si>
  <si>
    <t>3710 RM209</t>
  </si>
  <si>
    <t>3710 RM510</t>
  </si>
  <si>
    <t>3710h RM509</t>
  </si>
  <si>
    <t>KM555</t>
  </si>
  <si>
    <t>X10 Rachel</t>
  </si>
  <si>
    <t>I9000</t>
  </si>
  <si>
    <t>I9000B</t>
  </si>
  <si>
    <t>I9000T</t>
  </si>
  <si>
    <t>I9000M</t>
  </si>
  <si>
    <t>I5800L</t>
  </si>
  <si>
    <t>I5800</t>
  </si>
  <si>
    <t>I9000 S Galaxy</t>
  </si>
  <si>
    <t>E2152</t>
  </si>
  <si>
    <t>E2152L</t>
  </si>
  <si>
    <t>GS108</t>
  </si>
  <si>
    <t>C5 RM-688</t>
  </si>
  <si>
    <t>KP500 Cookie</t>
  </si>
  <si>
    <t>S5233W</t>
  </si>
  <si>
    <t>S5233T</t>
  </si>
  <si>
    <t>E1150</t>
  </si>
  <si>
    <t>E1150C</t>
  </si>
  <si>
    <t>E1150i</t>
  </si>
  <si>
    <t>C3303</t>
  </si>
  <si>
    <t>C3303K</t>
  </si>
  <si>
    <t>C3200</t>
  </si>
  <si>
    <t>B5722</t>
  </si>
  <si>
    <t>B5722C</t>
  </si>
  <si>
    <t>GD880</t>
  </si>
  <si>
    <t>GT540</t>
  </si>
  <si>
    <t>XT720</t>
  </si>
  <si>
    <t>S8500</t>
  </si>
  <si>
    <t>S8500B</t>
  </si>
  <si>
    <t>S8500L</t>
  </si>
  <si>
    <t>S8500T</t>
  </si>
  <si>
    <t>S8500M</t>
  </si>
  <si>
    <t>S8500R</t>
  </si>
  <si>
    <t>GB190</t>
  </si>
  <si>
    <t>HTC</t>
  </si>
  <si>
    <t>Desire</t>
  </si>
  <si>
    <t>HD Mini</t>
  </si>
  <si>
    <t>S3653W</t>
  </si>
  <si>
    <t>S3653</t>
  </si>
  <si>
    <t>6700 RM-470</t>
  </si>
  <si>
    <t>6700S RM-576</t>
  </si>
  <si>
    <t>6700S RM-577</t>
  </si>
  <si>
    <t>9800 RCY71UW</t>
  </si>
  <si>
    <t>9800 RDG71UW</t>
  </si>
  <si>
    <t>9300 RDA71UW</t>
  </si>
  <si>
    <t>9300 RDB71UW</t>
  </si>
  <si>
    <t>9100 RCV71UW</t>
  </si>
  <si>
    <t>9100 RCX71UW</t>
  </si>
  <si>
    <t>9105 RCV72UW</t>
  </si>
  <si>
    <t>9105 RCX72UW</t>
  </si>
  <si>
    <t>9700 Bold</t>
  </si>
  <si>
    <t>8500 RCL21CW</t>
  </si>
  <si>
    <t>8530 RCL21CW</t>
  </si>
  <si>
    <t>8330i</t>
  </si>
  <si>
    <t>8350i</t>
  </si>
  <si>
    <t>8700c</t>
  </si>
  <si>
    <t>8700f</t>
  </si>
  <si>
    <t>C5010</t>
  </si>
  <si>
    <t>S3370</t>
  </si>
  <si>
    <t>C5510</t>
  </si>
  <si>
    <t>B5310</t>
  </si>
  <si>
    <t>C5010L</t>
  </si>
  <si>
    <t>C5010E</t>
  </si>
  <si>
    <t>C5010D</t>
  </si>
  <si>
    <t>C5010B</t>
  </si>
  <si>
    <t>S3370B</t>
  </si>
  <si>
    <t>S3370D</t>
  </si>
  <si>
    <t>S3370E</t>
  </si>
  <si>
    <t>S3370L</t>
  </si>
  <si>
    <t>B5310L</t>
  </si>
  <si>
    <t>B5310B</t>
  </si>
  <si>
    <t>B5310U</t>
  </si>
  <si>
    <t>B5310R</t>
  </si>
  <si>
    <t>5250 RM-684</t>
  </si>
  <si>
    <t>C3530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</si>
</sst>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&quot;Evet&quot;;&quot;Evet&quot;;&quot;Hayır&quot;"/>
    <numFmt numFmtId="169" formatCode="&quot;Doğru&quot;;&quot;Doğru&quot;;&quot;Yanlış&quot;"/>
    <numFmt numFmtId="170" formatCode="&quot;Açık&quot;;&quot;Açık&quot;;&quot;Kapalı&quot;"/>
    <numFmt numFmtId="171" formatCode="0.0"/>
    <numFmt numFmtId="172" formatCode="0.0000"/>
    <numFmt numFmtId="173" formatCode="0.00000"/>
    <numFmt numFmtId="174" formatCode="0.000000"/>
    <numFmt numFmtId="175" formatCode="0.0%"/>
    <numFmt numFmtId="176" formatCode="[$-41F]dd\ mmmm\ yyyy\ dddd"/>
    <numFmt numFmtId="177" formatCode="dd/mm/yy;@"/>
    <numFmt numFmtId="178" formatCode="_-* #,##0.0\ _T_L_-;\-* #,##0.0\ _T_L_-;_-* &quot;-&quot;\ _T_L_-;_-@_-"/>
    <numFmt numFmtId="179" formatCode="_-* #,##0.00\ _T_L_-;\-* #,##0.00\ _T_L_-;_-* &quot;-&quot;\ _T_L_-;_-@_-"/>
    <numFmt numFmtId="180" formatCode="0.000%"/>
    <numFmt numFmtId="181" formatCode="0.0000%"/>
  </numFmts>
  <fonts count="49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2"/>
      <color indexed="16"/>
      <name val="Arial"/>
      <family val="0"/>
    </font>
    <font>
      <sz val="12"/>
      <name val="Arial"/>
      <family val="0"/>
    </font>
    <font>
      <b/>
      <sz val="10"/>
      <color indexed="18"/>
      <name val="Arial"/>
      <family val="2"/>
    </font>
    <font>
      <b/>
      <sz val="12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Tahoma"/>
      <family val="2"/>
    </font>
    <font>
      <b/>
      <sz val="10"/>
      <color indexed="58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Tahoma"/>
      <family val="2"/>
    </font>
    <font>
      <b/>
      <sz val="10"/>
      <color indexed="56"/>
      <name val="Arial"/>
      <family val="2"/>
    </font>
    <font>
      <sz val="10"/>
      <name val="Verdana"/>
      <family val="2"/>
    </font>
    <font>
      <b/>
      <sz val="10"/>
      <color indexed="12"/>
      <name val="Tahoma"/>
      <family val="2"/>
    </font>
    <font>
      <b/>
      <sz val="10"/>
      <color indexed="10"/>
      <name val="Arial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Verdana"/>
      <family val="2"/>
    </font>
    <font>
      <sz val="11"/>
      <name val="Calibri"/>
      <family val="2"/>
    </font>
    <font>
      <b/>
      <sz val="8"/>
      <color indexed="61"/>
      <name val="Arial"/>
      <family val="2"/>
    </font>
    <font>
      <sz val="8"/>
      <color indexed="6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" borderId="5" applyNumberFormat="0" applyAlignment="0" applyProtection="0"/>
    <xf numFmtId="0" fontId="34" fillId="5" borderId="6" applyNumberFormat="0" applyAlignment="0" applyProtection="0"/>
    <xf numFmtId="0" fontId="35" fillId="3" borderId="6" applyNumberFormat="0" applyAlignment="0" applyProtection="0"/>
    <xf numFmtId="0" fontId="36" fillId="4" borderId="7" applyNumberFormat="0" applyAlignment="0" applyProtection="0"/>
    <xf numFmtId="0" fontId="37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0" fillId="8" borderId="8" applyNumberFormat="0" applyFont="0" applyAlignment="0" applyProtection="0"/>
    <xf numFmtId="0" fontId="39" fillId="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2" fontId="3" fillId="12" borderId="10" xfId="0" applyNumberFormat="1" applyFont="1" applyFill="1" applyBorder="1" applyAlignment="1">
      <alignment vertical="center"/>
    </xf>
    <xf numFmtId="0" fontId="3" fillId="12" borderId="11" xfId="0" applyFont="1" applyFill="1" applyBorder="1" applyAlignment="1">
      <alignment vertical="center"/>
    </xf>
    <xf numFmtId="0" fontId="3" fillId="13" borderId="11" xfId="0" applyFont="1" applyFill="1" applyBorder="1" applyAlignment="1">
      <alignment vertical="center"/>
    </xf>
    <xf numFmtId="2" fontId="3" fillId="13" borderId="10" xfId="0" applyNumberFormat="1" applyFont="1" applyFill="1" applyBorder="1" applyAlignment="1">
      <alignment vertical="center"/>
    </xf>
    <xf numFmtId="0" fontId="9" fillId="14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3" fillId="13" borderId="11" xfId="0" applyFont="1" applyFill="1" applyBorder="1" applyAlignment="1">
      <alignment horizontal="left" vertical="center"/>
    </xf>
    <xf numFmtId="0" fontId="3" fillId="13" borderId="10" xfId="0" applyFont="1" applyFill="1" applyBorder="1" applyAlignment="1">
      <alignment vertical="center"/>
    </xf>
    <xf numFmtId="0" fontId="3" fillId="12" borderId="11" xfId="0" applyFont="1" applyFill="1" applyBorder="1" applyAlignment="1">
      <alignment horizontal="left" vertical="center"/>
    </xf>
    <xf numFmtId="0" fontId="3" fillId="12" borderId="10" xfId="0" applyFont="1" applyFill="1" applyBorder="1" applyAlignment="1">
      <alignment vertical="center"/>
    </xf>
    <xf numFmtId="0" fontId="3" fillId="13" borderId="13" xfId="0" applyFont="1" applyFill="1" applyBorder="1" applyAlignment="1">
      <alignment vertical="center"/>
    </xf>
    <xf numFmtId="2" fontId="3" fillId="13" borderId="14" xfId="0" applyNumberFormat="1" applyFont="1" applyFill="1" applyBorder="1" applyAlignment="1">
      <alignment vertical="center"/>
    </xf>
    <xf numFmtId="2" fontId="3" fillId="12" borderId="14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2" borderId="0" xfId="0" applyFont="1" applyFill="1" applyAlignment="1">
      <alignment horizontal="left" wrapText="1" indent="2"/>
    </xf>
    <xf numFmtId="49" fontId="0" fillId="0" borderId="0" xfId="0" applyNumberFormat="1" applyFont="1" applyAlignment="1">
      <alignment horizontal="center" vertical="center"/>
    </xf>
    <xf numFmtId="2" fontId="3" fillId="13" borderId="10" xfId="0" applyNumberFormat="1" applyFont="1" applyFill="1" applyBorder="1" applyAlignment="1">
      <alignment/>
    </xf>
    <xf numFmtId="2" fontId="3" fillId="12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vertical="center"/>
    </xf>
    <xf numFmtId="2" fontId="3" fillId="12" borderId="14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6" fillId="0" borderId="0" xfId="0" applyFont="1" applyAlignment="1" quotePrefix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 vertical="center"/>
    </xf>
    <xf numFmtId="177" fontId="21" fillId="0" borderId="0" xfId="0" applyNumberFormat="1" applyFont="1" applyAlignment="1">
      <alignment horizontal="center" vertical="center"/>
    </xf>
    <xf numFmtId="2" fontId="3" fillId="13" borderId="14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2" fillId="0" borderId="0" xfId="0" applyNumberFormat="1" applyFont="1" applyAlignment="1">
      <alignment horizontal="center" vertical="center"/>
    </xf>
    <xf numFmtId="14" fontId="16" fillId="8" borderId="8" xfId="50" applyNumberFormat="1" applyFont="1" applyAlignment="1" quotePrefix="1">
      <alignment horizontal="center" vertical="center"/>
    </xf>
    <xf numFmtId="0" fontId="25" fillId="2" borderId="8" xfId="15" applyBorder="1" applyAlignment="1">
      <alignment horizontal="center"/>
    </xf>
    <xf numFmtId="0" fontId="12" fillId="0" borderId="16" xfId="0" applyFont="1" applyFill="1" applyBorder="1" applyAlignment="1">
      <alignment horizontal="left" vertical="center" wrapText="1"/>
    </xf>
    <xf numFmtId="0" fontId="42" fillId="0" borderId="17" xfId="0" applyFont="1" applyBorder="1" applyAlignment="1">
      <alignment horizontal="center" vertical="center" wrapText="1"/>
    </xf>
    <xf numFmtId="9" fontId="7" fillId="0" borderId="0" xfId="62" applyFont="1" applyAlignment="1">
      <alignment horizontal="center"/>
    </xf>
    <xf numFmtId="9" fontId="43" fillId="0" borderId="0" xfId="62" applyFont="1" applyAlignment="1">
      <alignment horizontal="center"/>
    </xf>
    <xf numFmtId="9" fontId="44" fillId="0" borderId="0" xfId="62" applyFont="1" applyAlignment="1">
      <alignment horizontal="center"/>
    </xf>
    <xf numFmtId="9" fontId="22" fillId="6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center" vertical="center"/>
    </xf>
    <xf numFmtId="1" fontId="18" fillId="0" borderId="0" xfId="0" applyNumberFormat="1" applyFont="1" applyAlignment="1">
      <alignment vertical="center"/>
    </xf>
    <xf numFmtId="9" fontId="47" fillId="0" borderId="0" xfId="62" applyFont="1" applyAlignment="1">
      <alignment horizontal="center"/>
    </xf>
    <xf numFmtId="9" fontId="48" fillId="0" borderId="0" xfId="62" applyFont="1" applyAlignment="1">
      <alignment horizontal="center"/>
    </xf>
    <xf numFmtId="0" fontId="3" fillId="13" borderId="10" xfId="0" applyFont="1" applyFill="1" applyBorder="1" applyAlignment="1">
      <alignment/>
    </xf>
    <xf numFmtId="9" fontId="22" fillId="15" borderId="18" xfId="62" applyFont="1" applyFill="1" applyBorder="1" applyAlignment="1">
      <alignment horizontal="center"/>
    </xf>
    <xf numFmtId="2" fontId="0" fillId="0" borderId="0" xfId="0" applyNumberFormat="1" applyFont="1" applyAlignment="1">
      <alignment horizontal="left" vertical="center"/>
    </xf>
    <xf numFmtId="0" fontId="3" fillId="12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"/>
    </xf>
    <xf numFmtId="1" fontId="8" fillId="0" borderId="19" xfId="0" applyNumberFormat="1" applyFont="1" applyBorder="1" applyAlignment="1">
      <alignment horizontal="center" vertical="center"/>
    </xf>
    <xf numFmtId="9" fontId="22" fillId="5" borderId="20" xfId="62" applyFont="1" applyFill="1" applyBorder="1" applyAlignment="1">
      <alignment horizontal="right"/>
    </xf>
    <xf numFmtId="0" fontId="0" fillId="9" borderId="0" xfId="0" applyFill="1" applyBorder="1" applyAlignment="1">
      <alignment/>
    </xf>
    <xf numFmtId="2" fontId="3" fillId="9" borderId="0" xfId="0" applyNumberFormat="1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 vertical="center"/>
    </xf>
    <xf numFmtId="2" fontId="3" fillId="9" borderId="0" xfId="0" applyNumberFormat="1" applyFont="1" applyFill="1" applyBorder="1" applyAlignment="1">
      <alignment horizontal="center" vertical="center"/>
    </xf>
    <xf numFmtId="2" fontId="0" fillId="9" borderId="0" xfId="0" applyNumberFormat="1" applyFill="1" applyAlignment="1">
      <alignment horizontal="center"/>
    </xf>
    <xf numFmtId="0" fontId="3" fillId="9" borderId="0" xfId="0" applyFont="1" applyFill="1" applyBorder="1" applyAlignment="1">
      <alignment horizontal="left" vertical="center"/>
    </xf>
    <xf numFmtId="0" fontId="0" fillId="15" borderId="0" xfId="0" applyFill="1" applyBorder="1" applyAlignment="1">
      <alignment/>
    </xf>
    <xf numFmtId="2" fontId="3" fillId="15" borderId="0" xfId="0" applyNumberFormat="1" applyFont="1" applyFill="1" applyBorder="1" applyAlignment="1">
      <alignment horizontal="center"/>
    </xf>
    <xf numFmtId="2" fontId="3" fillId="15" borderId="0" xfId="0" applyNumberFormat="1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horizontal="left" vertical="center"/>
    </xf>
    <xf numFmtId="0" fontId="3" fillId="15" borderId="0" xfId="0" applyFont="1" applyFill="1" applyBorder="1" applyAlignment="1">
      <alignment horizontal="center"/>
    </xf>
    <xf numFmtId="2" fontId="0" fillId="15" borderId="0" xfId="0" applyNumberFormat="1" applyFill="1" applyAlignment="1">
      <alignment horizontal="center"/>
    </xf>
    <xf numFmtId="0" fontId="0" fillId="6" borderId="0" xfId="0" applyFill="1" applyBorder="1" applyAlignment="1">
      <alignment/>
    </xf>
    <xf numFmtId="2" fontId="3" fillId="6" borderId="0" xfId="0" applyNumberFormat="1" applyFont="1" applyFill="1" applyBorder="1" applyAlignment="1">
      <alignment horizontal="center" vertical="center"/>
    </xf>
    <xf numFmtId="2" fontId="0" fillId="6" borderId="0" xfId="0" applyNumberFormat="1" applyFill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center"/>
    </xf>
    <xf numFmtId="0" fontId="0" fillId="6" borderId="0" xfId="0" applyFill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2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left" vertical="center"/>
    </xf>
    <xf numFmtId="2" fontId="3" fillId="5" borderId="0" xfId="0" applyNumberFormat="1" applyFont="1" applyFill="1" applyBorder="1" applyAlignment="1">
      <alignment horizontal="center" vertical="center"/>
    </xf>
    <xf numFmtId="2" fontId="0" fillId="5" borderId="0" xfId="0" applyNumberFormat="1" applyFill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/>
    </xf>
    <xf numFmtId="0" fontId="0" fillId="5" borderId="0" xfId="0" applyFill="1" applyAlignment="1">
      <alignment horizontal="center"/>
    </xf>
    <xf numFmtId="0" fontId="3" fillId="5" borderId="0" xfId="0" applyFont="1" applyFill="1" applyBorder="1" applyAlignment="1">
      <alignment horizontal="center"/>
    </xf>
    <xf numFmtId="9" fontId="22" fillId="16" borderId="18" xfId="62" applyNumberFormat="1" applyFont="1" applyFill="1" applyBorder="1" applyAlignment="1">
      <alignment horizontal="center"/>
    </xf>
    <xf numFmtId="9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2" borderId="0" xfId="0" applyFont="1" applyFill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center"/>
    </xf>
    <xf numFmtId="0" fontId="9" fillId="14" borderId="12" xfId="0" applyFont="1" applyFill="1" applyBorder="1" applyAlignment="1">
      <alignment horizontal="left" vertical="center"/>
    </xf>
    <xf numFmtId="0" fontId="3" fillId="12" borderId="11" xfId="0" applyFont="1" applyFill="1" applyBorder="1" applyAlignment="1">
      <alignment horizontal="left"/>
    </xf>
    <xf numFmtId="0" fontId="3" fillId="13" borderId="11" xfId="0" applyFont="1" applyFill="1" applyBorder="1" applyAlignment="1">
      <alignment horizontal="left"/>
    </xf>
    <xf numFmtId="49" fontId="3" fillId="12" borderId="11" xfId="0" applyNumberFormat="1" applyFont="1" applyFill="1" applyBorder="1" applyAlignment="1">
      <alignment horizontal="left" vertical="center"/>
    </xf>
    <xf numFmtId="49" fontId="3" fillId="13" borderId="11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13" borderId="13" xfId="0" applyFont="1" applyFill="1" applyBorder="1" applyAlignment="1">
      <alignment horizontal="left" vertical="center"/>
    </xf>
    <xf numFmtId="49" fontId="3" fillId="13" borderId="13" xfId="0" applyNumberFormat="1" applyFont="1" applyFill="1" applyBorder="1" applyAlignment="1">
      <alignment horizontal="left" vertical="center"/>
    </xf>
    <xf numFmtId="0" fontId="3" fillId="13" borderId="13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3" fillId="12" borderId="13" xfId="0" applyFont="1" applyFill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0" fontId="3" fillId="9" borderId="0" xfId="0" applyFont="1" applyFill="1" applyBorder="1" applyAlignment="1">
      <alignment horizontal="left"/>
    </xf>
    <xf numFmtId="0" fontId="3" fillId="15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0" fillId="5" borderId="0" xfId="0" applyFill="1" applyAlignment="1">
      <alignment horizontal="left"/>
    </xf>
    <xf numFmtId="49" fontId="3" fillId="12" borderId="11" xfId="0" applyNumberFormat="1" applyFont="1" applyFill="1" applyBorder="1" applyAlignment="1">
      <alignment/>
    </xf>
    <xf numFmtId="49" fontId="3" fillId="12" borderId="11" xfId="0" applyNumberFormat="1" applyFont="1" applyFill="1" applyBorder="1" applyAlignment="1">
      <alignment vertical="center"/>
    </xf>
    <xf numFmtId="0" fontId="3" fillId="12" borderId="11" xfId="0" applyFont="1" applyFill="1" applyBorder="1" applyAlignment="1">
      <alignment/>
    </xf>
    <xf numFmtId="49" fontId="3" fillId="13" borderId="11" xfId="0" applyNumberFormat="1" applyFont="1" applyFill="1" applyBorder="1" applyAlignment="1">
      <alignment/>
    </xf>
    <xf numFmtId="49" fontId="3" fillId="13" borderId="11" xfId="0" applyNumberFormat="1" applyFont="1" applyFill="1" applyBorder="1" applyAlignment="1">
      <alignment vertical="center"/>
    </xf>
    <xf numFmtId="0" fontId="3" fillId="13" borderId="11" xfId="0" applyFont="1" applyFill="1" applyBorder="1" applyAlignment="1">
      <alignment/>
    </xf>
    <xf numFmtId="0" fontId="7" fillId="0" borderId="21" xfId="0" applyFont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21" xfId="0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21" xfId="0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21" xfId="0" applyFont="1" applyFill="1" applyBorder="1" applyAlignment="1">
      <alignment/>
    </xf>
    <xf numFmtId="9" fontId="44" fillId="0" borderId="0" xfId="55" applyNumberFormat="1" applyFont="1" applyAlignment="1">
      <alignment horizontal="center"/>
    </xf>
    <xf numFmtId="49" fontId="7" fillId="0" borderId="23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13" borderId="13" xfId="0" applyFont="1" applyFill="1" applyBorder="1" applyAlignment="1">
      <alignment/>
    </xf>
    <xf numFmtId="2" fontId="3" fillId="12" borderId="10" xfId="0" applyNumberFormat="1" applyFont="1" applyFill="1" applyBorder="1" applyAlignment="1">
      <alignment wrapText="1"/>
    </xf>
    <xf numFmtId="2" fontId="3" fillId="13" borderId="10" xfId="0" applyNumberFormat="1" applyFont="1" applyFill="1" applyBorder="1" applyAlignment="1">
      <alignment wrapText="1"/>
    </xf>
    <xf numFmtId="0" fontId="3" fillId="12" borderId="13" xfId="0" applyFont="1" applyFill="1" applyBorder="1" applyAlignment="1">
      <alignment vertical="center"/>
    </xf>
    <xf numFmtId="0" fontId="3" fillId="12" borderId="14" xfId="0" applyFont="1" applyFill="1" applyBorder="1" applyAlignment="1">
      <alignment vertical="center"/>
    </xf>
    <xf numFmtId="0" fontId="3" fillId="13" borderId="11" xfId="0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46" fillId="5" borderId="24" xfId="43" applyFont="1" applyBorder="1" applyAlignment="1">
      <alignment horizontal="left"/>
    </xf>
    <xf numFmtId="0" fontId="1" fillId="0" borderId="15" xfId="0" applyFont="1" applyBorder="1" applyAlignment="1">
      <alignment horizontal="left" vertical="center"/>
    </xf>
    <xf numFmtId="49" fontId="3" fillId="5" borderId="0" xfId="0" applyNumberFormat="1" applyFont="1" applyFill="1" applyBorder="1" applyAlignment="1">
      <alignment horizontal="left" vertical="center"/>
    </xf>
    <xf numFmtId="49" fontId="3" fillId="5" borderId="0" xfId="0" applyNumberFormat="1" applyFont="1" applyFill="1" applyBorder="1" applyAlignment="1">
      <alignment horizontal="left"/>
    </xf>
    <xf numFmtId="0" fontId="0" fillId="6" borderId="18" xfId="0" applyFont="1" applyFill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0" fillId="6" borderId="0" xfId="0" applyFill="1" applyAlignment="1">
      <alignment horizontal="left"/>
    </xf>
    <xf numFmtId="49" fontId="3" fillId="6" borderId="0" xfId="0" applyNumberFormat="1" applyFont="1" applyFill="1" applyBorder="1" applyAlignment="1">
      <alignment horizontal="left"/>
    </xf>
    <xf numFmtId="49" fontId="3" fillId="6" borderId="0" xfId="0" applyNumberFormat="1" applyFont="1" applyFill="1" applyBorder="1" applyAlignment="1">
      <alignment horizontal="left" vertical="center"/>
    </xf>
    <xf numFmtId="0" fontId="42" fillId="0" borderId="25" xfId="0" applyFont="1" applyFill="1" applyBorder="1" applyAlignment="1">
      <alignment horizontal="right" vertical="center" wrapText="1"/>
    </xf>
    <xf numFmtId="0" fontId="0" fillId="16" borderId="18" xfId="0" applyFont="1" applyFill="1" applyBorder="1" applyAlignment="1">
      <alignment horizontal="left"/>
    </xf>
    <xf numFmtId="0" fontId="41" fillId="0" borderId="0" xfId="55" applyFont="1" applyAlignment="1">
      <alignment horizontal="left"/>
    </xf>
    <xf numFmtId="49" fontId="3" fillId="9" borderId="0" xfId="0" applyNumberFormat="1" applyFont="1" applyFill="1" applyBorder="1" applyAlignment="1">
      <alignment horizontal="left"/>
    </xf>
    <xf numFmtId="49" fontId="3" fillId="9" borderId="0" xfId="0" applyNumberFormat="1" applyFont="1" applyFill="1" applyBorder="1" applyAlignment="1">
      <alignment horizontal="left" vertical="center"/>
    </xf>
    <xf numFmtId="0" fontId="0" fillId="9" borderId="0" xfId="0" applyFill="1" applyAlignment="1">
      <alignment horizontal="left"/>
    </xf>
    <xf numFmtId="0" fontId="0" fillId="15" borderId="18" xfId="0" applyFont="1" applyFill="1" applyBorder="1" applyAlignment="1">
      <alignment horizontal="left"/>
    </xf>
    <xf numFmtId="49" fontId="3" fillId="15" borderId="0" xfId="0" applyNumberFormat="1" applyFont="1" applyFill="1" applyBorder="1" applyAlignment="1">
      <alignment horizontal="left" vertical="center"/>
    </xf>
    <xf numFmtId="49" fontId="3" fillId="15" borderId="0" xfId="0" applyNumberFormat="1" applyFont="1" applyFill="1" applyBorder="1" applyAlignment="1">
      <alignment horizontal="left"/>
    </xf>
    <xf numFmtId="0" fontId="0" fillId="15" borderId="0" xfId="0" applyFill="1" applyAlignment="1">
      <alignment horizontal="left"/>
    </xf>
    <xf numFmtId="0" fontId="3" fillId="12" borderId="11" xfId="0" applyNumberFormat="1" applyFont="1" applyFill="1" applyBorder="1" applyAlignment="1">
      <alignment/>
    </xf>
    <xf numFmtId="0" fontId="3" fillId="13" borderId="11" xfId="0" applyNumberFormat="1" applyFont="1" applyFill="1" applyBorder="1" applyAlignment="1">
      <alignment/>
    </xf>
    <xf numFmtId="0" fontId="3" fillId="13" borderId="11" xfId="0" applyNumberFormat="1" applyFont="1" applyFill="1" applyBorder="1" applyAlignment="1">
      <alignment wrapText="1"/>
    </xf>
    <xf numFmtId="49" fontId="3" fillId="12" borderId="13" xfId="0" applyNumberFormat="1" applyFont="1" applyFill="1" applyBorder="1" applyAlignment="1">
      <alignment vertical="center"/>
    </xf>
    <xf numFmtId="49" fontId="3" fillId="13" borderId="13" xfId="0" applyNumberFormat="1" applyFont="1" applyFill="1" applyBorder="1" applyAlignment="1">
      <alignment/>
    </xf>
    <xf numFmtId="2" fontId="3" fillId="12" borderId="10" xfId="0" applyNumberFormat="1" applyFont="1" applyFill="1" applyBorder="1" applyAlignment="1">
      <alignment vertical="top" wrapText="1"/>
    </xf>
    <xf numFmtId="2" fontId="3" fillId="13" borderId="10" xfId="0" applyNumberFormat="1" applyFont="1" applyFill="1" applyBorder="1" applyAlignment="1">
      <alignment vertical="top" wrapText="1"/>
    </xf>
    <xf numFmtId="0" fontId="3" fillId="12" borderId="11" xfId="0" applyFont="1" applyFill="1" applyBorder="1" applyAlignment="1">
      <alignment vertical="top" wrapText="1"/>
    </xf>
    <xf numFmtId="49" fontId="3" fillId="12" borderId="11" xfId="0" applyNumberFormat="1" applyFont="1" applyFill="1" applyBorder="1" applyAlignment="1">
      <alignment horizontal="left"/>
    </xf>
    <xf numFmtId="49" fontId="3" fillId="13" borderId="11" xfId="0" applyNumberFormat="1" applyFont="1" applyFill="1" applyBorder="1" applyAlignment="1">
      <alignment horizontal="left"/>
    </xf>
    <xf numFmtId="0" fontId="3" fillId="12" borderId="11" xfId="0" applyNumberFormat="1" applyFont="1" applyFill="1" applyBorder="1" applyAlignment="1">
      <alignment horizontal="left" wrapText="1"/>
    </xf>
    <xf numFmtId="0" fontId="3" fillId="13" borderId="11" xfId="0" applyNumberFormat="1" applyFont="1" applyFill="1" applyBorder="1" applyAlignment="1">
      <alignment horizontal="left" wrapText="1"/>
    </xf>
    <xf numFmtId="0" fontId="3" fillId="13" borderId="11" xfId="0" applyNumberFormat="1" applyFont="1" applyFill="1" applyBorder="1" applyAlignment="1">
      <alignment horizontal="left"/>
    </xf>
    <xf numFmtId="0" fontId="3" fillId="12" borderId="11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3" fillId="12" borderId="13" xfId="0" applyNumberFormat="1" applyFont="1" applyFill="1" applyBorder="1" applyAlignment="1">
      <alignment horizontal="left"/>
    </xf>
    <xf numFmtId="0" fontId="3" fillId="12" borderId="13" xfId="0" applyFont="1" applyFill="1" applyBorder="1" applyAlignment="1">
      <alignment horizontal="left"/>
    </xf>
    <xf numFmtId="167" fontId="13" fillId="0" borderId="26" xfId="0" applyNumberFormat="1" applyFont="1" applyBorder="1" applyAlignment="1">
      <alignment horizontal="center" vertical="center" wrapText="1"/>
    </xf>
    <xf numFmtId="167" fontId="13" fillId="0" borderId="27" xfId="0" applyNumberFormat="1" applyFont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right" vertical="center"/>
    </xf>
    <xf numFmtId="0" fontId="0" fillId="6" borderId="18" xfId="0" applyFill="1" applyBorder="1" applyAlignment="1">
      <alignment horizontal="right" vertical="center"/>
    </xf>
    <xf numFmtId="0" fontId="0" fillId="5" borderId="18" xfId="0" applyFont="1" applyFill="1" applyBorder="1" applyAlignment="1">
      <alignment horizontal="right" vertical="center"/>
    </xf>
    <xf numFmtId="0" fontId="0" fillId="5" borderId="18" xfId="0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48" applyFont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0" fillId="16" borderId="18" xfId="0" applyFont="1" applyFill="1" applyBorder="1" applyAlignment="1">
      <alignment horizontal="right" vertical="center"/>
    </xf>
    <xf numFmtId="0" fontId="0" fillId="16" borderId="18" xfId="0" applyFill="1" applyBorder="1" applyAlignment="1">
      <alignment horizontal="right" vertical="center"/>
    </xf>
    <xf numFmtId="0" fontId="0" fillId="15" borderId="18" xfId="0" applyFont="1" applyFill="1" applyBorder="1" applyAlignment="1">
      <alignment horizontal="right" vertical="center"/>
    </xf>
    <xf numFmtId="0" fontId="0" fillId="15" borderId="18" xfId="0" applyFill="1" applyBorder="1" applyAlignment="1">
      <alignment horizontal="right" vertical="center"/>
    </xf>
    <xf numFmtId="1" fontId="18" fillId="0" borderId="0" xfId="0" applyNumberFormat="1" applyFont="1" applyAlignment="1">
      <alignment horizontal="right" vertical="center"/>
    </xf>
    <xf numFmtId="2" fontId="3" fillId="13" borderId="10" xfId="0" applyNumberFormat="1" applyFont="1" applyFill="1" applyBorder="1" applyAlignment="1">
      <alignment horizontal="center"/>
    </xf>
    <xf numFmtId="2" fontId="3" fillId="12" borderId="10" xfId="0" applyNumberFormat="1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2" fontId="3" fillId="13" borderId="14" xfId="0" applyNumberFormat="1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i Tonlamalı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vetbasol@yahoo.com" TargetMode="External" /><Relationship Id="rId2" Type="http://schemas.openxmlformats.org/officeDocument/2006/relationships/hyperlink" Target="mailto:servetbasol@servetbaso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1"/>
  <sheetViews>
    <sheetView showGridLines="0" tabSelected="1" zoomScalePageLayoutView="0" workbookViewId="0" topLeftCell="A1">
      <selection activeCell="A32" sqref="A32"/>
    </sheetView>
  </sheetViews>
  <sheetFormatPr defaultColWidth="9.140625" defaultRowHeight="12.75"/>
  <cols>
    <col min="1" max="1" width="13.7109375" style="0" customWidth="1"/>
    <col min="2" max="2" width="21.421875" style="115" customWidth="1"/>
    <col min="3" max="3" width="6.140625" style="1" customWidth="1"/>
    <col min="4" max="4" width="3.7109375" style="0" customWidth="1"/>
    <col min="5" max="5" width="13.57421875" style="0" customWidth="1"/>
    <col min="6" max="6" width="21.421875" style="115" customWidth="1"/>
    <col min="7" max="7" width="5.7109375" style="1" customWidth="1"/>
    <col min="8" max="8" width="3.7109375" style="0" customWidth="1"/>
    <col min="9" max="9" width="13.57421875" style="0" customWidth="1"/>
    <col min="10" max="10" width="21.421875" style="115" customWidth="1"/>
    <col min="11" max="11" width="5.7109375" style="1" customWidth="1"/>
    <col min="12" max="12" width="3.7109375" style="0" customWidth="1"/>
    <col min="13" max="13" width="13.57421875" style="0" customWidth="1"/>
    <col min="14" max="14" width="21.421875" style="115" customWidth="1"/>
    <col min="15" max="15" width="5.57421875" style="1" customWidth="1"/>
    <col min="16" max="16" width="6.7109375" style="0" customWidth="1"/>
  </cols>
  <sheetData>
    <row r="1" spans="1:16" ht="15" customHeight="1">
      <c r="A1" s="52" t="s">
        <v>310</v>
      </c>
      <c r="B1" s="52" t="s">
        <v>309</v>
      </c>
      <c r="C1" s="191" t="s">
        <v>311</v>
      </c>
      <c r="E1" s="52" t="s">
        <v>310</v>
      </c>
      <c r="F1" s="52" t="s">
        <v>309</v>
      </c>
      <c r="G1" s="191" t="s">
        <v>311</v>
      </c>
      <c r="I1" s="52" t="s">
        <v>310</v>
      </c>
      <c r="J1" s="52" t="s">
        <v>309</v>
      </c>
      <c r="K1" s="191" t="s">
        <v>311</v>
      </c>
      <c r="M1" s="52" t="s">
        <v>310</v>
      </c>
      <c r="N1" s="52" t="s">
        <v>309</v>
      </c>
      <c r="O1" s="191" t="s">
        <v>311</v>
      </c>
      <c r="P1" s="144" t="s">
        <v>383</v>
      </c>
    </row>
    <row r="2" spans="1:16" ht="15" customHeight="1">
      <c r="A2" s="53" t="s">
        <v>237</v>
      </c>
      <c r="B2" s="164" t="s">
        <v>312</v>
      </c>
      <c r="C2" s="192"/>
      <c r="E2" s="53" t="s">
        <v>237</v>
      </c>
      <c r="F2" s="164" t="s">
        <v>312</v>
      </c>
      <c r="G2" s="192"/>
      <c r="I2" s="53" t="s">
        <v>237</v>
      </c>
      <c r="J2" s="164" t="s">
        <v>312</v>
      </c>
      <c r="K2" s="192"/>
      <c r="M2" s="53" t="s">
        <v>237</v>
      </c>
      <c r="N2" s="164" t="s">
        <v>312</v>
      </c>
      <c r="O2" s="192"/>
      <c r="P2" s="67" t="s">
        <v>382</v>
      </c>
    </row>
    <row r="3" spans="1:16" s="136" customFormat="1" ht="9.75" customHeight="1">
      <c r="A3" s="132" t="s">
        <v>1564</v>
      </c>
      <c r="B3" s="133">
        <f aca="true" t="shared" si="0" ref="B3:B9">+F3</f>
        <v>32</v>
      </c>
      <c r="C3" s="134">
        <f>COUNTIF(A$36:$A$995,A3)</f>
        <v>12</v>
      </c>
      <c r="D3" s="56"/>
      <c r="E3" s="132" t="s">
        <v>1564</v>
      </c>
      <c r="F3" s="133">
        <f aca="true" t="shared" si="1" ref="F3:F9">+J3</f>
        <v>32</v>
      </c>
      <c r="G3" s="134">
        <f>COUNTIF($E$36:$E$993,E3)</f>
        <v>6</v>
      </c>
      <c r="H3" s="54"/>
      <c r="I3" s="132" t="s">
        <v>1564</v>
      </c>
      <c r="J3" s="133">
        <f>+P3</f>
        <v>32</v>
      </c>
      <c r="K3" s="134">
        <f aca="true" t="shared" si="2" ref="K3:K28">COUNTIF($I$36:$I$986,I3)</f>
        <v>7</v>
      </c>
      <c r="L3" s="54"/>
      <c r="M3" s="132" t="s">
        <v>1564</v>
      </c>
      <c r="N3" s="133">
        <f aca="true" t="shared" si="3" ref="N3:N28">+P3</f>
        <v>32</v>
      </c>
      <c r="O3" s="134">
        <f>COUNTIF($M$36:$M$999,M3)</f>
        <v>7</v>
      </c>
      <c r="P3" s="135">
        <f>+'Make &amp; Model'!AP1</f>
        <v>32</v>
      </c>
    </row>
    <row r="4" spans="1:16" s="136" customFormat="1" ht="9.75" customHeight="1">
      <c r="A4" s="132" t="s">
        <v>1562</v>
      </c>
      <c r="B4" s="133">
        <f t="shared" si="0"/>
        <v>13</v>
      </c>
      <c r="C4" s="134">
        <f>COUNTIF(A$36:$A$995,A4)</f>
        <v>0</v>
      </c>
      <c r="D4" s="61"/>
      <c r="E4" s="132" t="s">
        <v>1562</v>
      </c>
      <c r="F4" s="133">
        <f t="shared" si="1"/>
        <v>13</v>
      </c>
      <c r="G4" s="134">
        <f>COUNTIF($E$36:$E$993,E4)</f>
        <v>0</v>
      </c>
      <c r="H4" s="60"/>
      <c r="I4" s="132" t="s">
        <v>1562</v>
      </c>
      <c r="J4" s="133">
        <f>+P4</f>
        <v>13</v>
      </c>
      <c r="K4" s="134">
        <f t="shared" si="2"/>
        <v>5</v>
      </c>
      <c r="L4" s="55"/>
      <c r="M4" s="132" t="s">
        <v>1562</v>
      </c>
      <c r="N4" s="133">
        <f t="shared" si="3"/>
        <v>13</v>
      </c>
      <c r="O4" s="134">
        <f aca="true" t="shared" si="4" ref="O4:O28">COUNTIF($M$36:$M$999,M4)</f>
        <v>8</v>
      </c>
      <c r="P4" s="135">
        <f>+'Make &amp; Model'!BE1</f>
        <v>13</v>
      </c>
    </row>
    <row r="5" spans="1:16" s="136" customFormat="1" ht="9.75" customHeight="1">
      <c r="A5" s="132" t="s">
        <v>1571</v>
      </c>
      <c r="B5" s="133">
        <f t="shared" si="0"/>
        <v>4</v>
      </c>
      <c r="C5" s="134">
        <f>COUNTIF(A$36:$A$995,A5)</f>
        <v>0</v>
      </c>
      <c r="D5" s="61"/>
      <c r="E5" s="132" t="s">
        <v>1571</v>
      </c>
      <c r="F5" s="133">
        <f t="shared" si="1"/>
        <v>4</v>
      </c>
      <c r="G5" s="134">
        <f>COUNTIF($E$36:$E$993,E5)</f>
        <v>0</v>
      </c>
      <c r="H5" s="60"/>
      <c r="I5" s="132" t="s">
        <v>1571</v>
      </c>
      <c r="J5" s="133">
        <f>+P5</f>
        <v>4</v>
      </c>
      <c r="K5" s="134">
        <f t="shared" si="2"/>
        <v>0</v>
      </c>
      <c r="L5" s="61"/>
      <c r="M5" s="132" t="s">
        <v>1571</v>
      </c>
      <c r="N5" s="133">
        <f t="shared" si="3"/>
        <v>4</v>
      </c>
      <c r="O5" s="134">
        <f t="shared" si="4"/>
        <v>4</v>
      </c>
      <c r="P5" s="135">
        <f>+'Make &amp; Model'!BZ1</f>
        <v>4</v>
      </c>
    </row>
    <row r="6" spans="1:16" s="136" customFormat="1" ht="9.75" customHeight="1">
      <c r="A6" s="137" t="s">
        <v>361</v>
      </c>
      <c r="B6" s="133">
        <f t="shared" si="0"/>
        <v>73</v>
      </c>
      <c r="C6" s="134">
        <f>COUNTIF(A$36:$A$995,A6)</f>
        <v>4</v>
      </c>
      <c r="D6" s="54"/>
      <c r="E6" s="137" t="s">
        <v>361</v>
      </c>
      <c r="F6" s="133">
        <f t="shared" si="1"/>
        <v>73</v>
      </c>
      <c r="G6" s="134">
        <f>COUNTIF($E$36:$E$993,E6)</f>
        <v>6</v>
      </c>
      <c r="H6" s="54"/>
      <c r="I6" s="137" t="s">
        <v>361</v>
      </c>
      <c r="J6" s="133">
        <f>+P6</f>
        <v>73</v>
      </c>
      <c r="K6" s="134">
        <f t="shared" si="2"/>
        <v>14</v>
      </c>
      <c r="L6" s="54"/>
      <c r="M6" s="137" t="s">
        <v>361</v>
      </c>
      <c r="N6" s="133">
        <f t="shared" si="3"/>
        <v>73</v>
      </c>
      <c r="O6" s="134">
        <f t="shared" si="4"/>
        <v>52</v>
      </c>
      <c r="P6" s="135">
        <f>+'Make &amp; Model'!R1</f>
        <v>73</v>
      </c>
    </row>
    <row r="7" spans="1:16" s="136" customFormat="1" ht="9.75" customHeight="1">
      <c r="A7" s="138" t="s">
        <v>1576</v>
      </c>
      <c r="B7" s="133">
        <f t="shared" si="0"/>
        <v>4</v>
      </c>
      <c r="C7" s="134">
        <f>COUNTIF(A$36:$A$995,A7)</f>
        <v>0</v>
      </c>
      <c r="D7" s="61"/>
      <c r="E7" s="132" t="s">
        <v>1576</v>
      </c>
      <c r="F7" s="133">
        <f t="shared" si="1"/>
        <v>4</v>
      </c>
      <c r="G7" s="134">
        <f>COUNTIF($E$36:$E$993,E7)</f>
        <v>0</v>
      </c>
      <c r="H7" s="60"/>
      <c r="I7" s="132" t="s">
        <v>1576</v>
      </c>
      <c r="J7" s="133">
        <f>+P7</f>
        <v>4</v>
      </c>
      <c r="K7" s="134">
        <f t="shared" si="2"/>
        <v>0</v>
      </c>
      <c r="L7" s="61"/>
      <c r="M7" s="132" t="s">
        <v>1576</v>
      </c>
      <c r="N7" s="133">
        <f t="shared" si="3"/>
        <v>4</v>
      </c>
      <c r="O7" s="134">
        <f t="shared" si="4"/>
        <v>4</v>
      </c>
      <c r="P7" s="135">
        <f>+'Make &amp; Model'!BW1</f>
        <v>4</v>
      </c>
    </row>
    <row r="8" spans="1:16" s="136" customFormat="1" ht="9.75" customHeight="1">
      <c r="A8" s="139" t="s">
        <v>380</v>
      </c>
      <c r="B8" s="133">
        <f t="shared" si="0"/>
        <v>29</v>
      </c>
      <c r="C8" s="134">
        <f>COUNTIF(A$36:$A$995,A8)</f>
        <v>11</v>
      </c>
      <c r="D8" s="56"/>
      <c r="E8" s="132" t="s">
        <v>380</v>
      </c>
      <c r="F8" s="133">
        <f t="shared" si="1"/>
        <v>29</v>
      </c>
      <c r="G8" s="134">
        <f>COUNTIF($E$36:$E$993,E8)</f>
        <v>9</v>
      </c>
      <c r="H8" s="54"/>
      <c r="I8" s="132" t="s">
        <v>380</v>
      </c>
      <c r="J8" s="133">
        <f>+N8</f>
        <v>29</v>
      </c>
      <c r="K8" s="134">
        <f t="shared" si="2"/>
        <v>8</v>
      </c>
      <c r="L8" s="54"/>
      <c r="M8" s="132" t="s">
        <v>380</v>
      </c>
      <c r="N8" s="133">
        <f t="shared" si="3"/>
        <v>29</v>
      </c>
      <c r="O8" s="134">
        <f t="shared" si="4"/>
        <v>1</v>
      </c>
      <c r="P8" s="135">
        <f>+'Make &amp; Model'!AS1</f>
        <v>29</v>
      </c>
    </row>
    <row r="9" spans="1:16" s="136" customFormat="1" ht="9.75" customHeight="1">
      <c r="A9" s="140" t="s">
        <v>1512</v>
      </c>
      <c r="B9" s="133">
        <f t="shared" si="0"/>
        <v>7</v>
      </c>
      <c r="C9" s="134">
        <f>COUNTIF(A$36:$A$995,A9)</f>
        <v>1</v>
      </c>
      <c r="D9" s="54"/>
      <c r="E9" s="140" t="s">
        <v>1512</v>
      </c>
      <c r="F9" s="133">
        <f t="shared" si="1"/>
        <v>7</v>
      </c>
      <c r="G9" s="134">
        <f>COUNTIF($E$36:$E$993,E9)</f>
        <v>1</v>
      </c>
      <c r="H9" s="54"/>
      <c r="I9" s="140" t="s">
        <v>1512</v>
      </c>
      <c r="J9" s="133">
        <f aca="true" t="shared" si="5" ref="J9:J28">+P9</f>
        <v>7</v>
      </c>
      <c r="K9" s="134">
        <f t="shared" si="2"/>
        <v>1</v>
      </c>
      <c r="L9" s="54"/>
      <c r="M9" s="140" t="s">
        <v>1512</v>
      </c>
      <c r="N9" s="133">
        <f t="shared" si="3"/>
        <v>7</v>
      </c>
      <c r="O9" s="134">
        <f t="shared" si="4"/>
        <v>4</v>
      </c>
      <c r="P9" s="135">
        <f>+'Make &amp; Model'!BQ1</f>
        <v>7</v>
      </c>
    </row>
    <row r="10" spans="1:16" s="136" customFormat="1" ht="9.75" customHeight="1">
      <c r="A10" s="141" t="s">
        <v>1379</v>
      </c>
      <c r="B10" s="133">
        <f>+P10</f>
        <v>13</v>
      </c>
      <c r="C10" s="134">
        <f>COUNTIF(A$36:$A$995,A10)</f>
        <v>3</v>
      </c>
      <c r="D10" s="54"/>
      <c r="E10" s="141" t="s">
        <v>1379</v>
      </c>
      <c r="F10" s="133">
        <f>+P10</f>
        <v>13</v>
      </c>
      <c r="G10" s="134">
        <f>COUNTIF($E$36:$E$993,E10)</f>
        <v>1</v>
      </c>
      <c r="H10" s="54"/>
      <c r="I10" s="141" t="s">
        <v>1379</v>
      </c>
      <c r="J10" s="133">
        <f t="shared" si="5"/>
        <v>13</v>
      </c>
      <c r="K10" s="134">
        <f t="shared" si="2"/>
        <v>3</v>
      </c>
      <c r="L10" s="54"/>
      <c r="M10" s="141" t="s">
        <v>1379</v>
      </c>
      <c r="N10" s="133">
        <f t="shared" si="3"/>
        <v>13</v>
      </c>
      <c r="O10" s="134">
        <f t="shared" si="4"/>
        <v>6</v>
      </c>
      <c r="P10" s="135">
        <f>+'Make &amp; Model'!BH1</f>
        <v>13</v>
      </c>
    </row>
    <row r="11" spans="1:16" s="136" customFormat="1" ht="9.75" customHeight="1">
      <c r="A11" s="132" t="s">
        <v>379</v>
      </c>
      <c r="B11" s="133">
        <f>+F11</f>
        <v>62</v>
      </c>
      <c r="C11" s="134">
        <f>COUNTIF(A$36:$A$995,A11)</f>
        <v>5</v>
      </c>
      <c r="D11" s="54"/>
      <c r="E11" s="132" t="s">
        <v>379</v>
      </c>
      <c r="F11" s="133">
        <f aca="true" t="shared" si="6" ref="F11:F27">+J11</f>
        <v>62</v>
      </c>
      <c r="G11" s="134">
        <f>COUNTIF($E$36:$E$993,E11)</f>
        <v>12</v>
      </c>
      <c r="H11" s="54"/>
      <c r="I11" s="132" t="s">
        <v>379</v>
      </c>
      <c r="J11" s="133">
        <f t="shared" si="5"/>
        <v>62</v>
      </c>
      <c r="K11" s="134">
        <f t="shared" si="2"/>
        <v>13</v>
      </c>
      <c r="L11" s="54"/>
      <c r="M11" s="132" t="s">
        <v>379</v>
      </c>
      <c r="N11" s="133">
        <f t="shared" si="3"/>
        <v>62</v>
      </c>
      <c r="O11" s="134">
        <f t="shared" si="4"/>
        <v>30</v>
      </c>
      <c r="P11" s="135">
        <f>+'Make &amp; Model'!X1</f>
        <v>62</v>
      </c>
    </row>
    <row r="12" spans="1:16" s="136" customFormat="1" ht="9.75" customHeight="1">
      <c r="A12" s="132" t="s">
        <v>1581</v>
      </c>
      <c r="B12" s="133">
        <f>+J12</f>
        <v>325</v>
      </c>
      <c r="C12" s="134">
        <f>COUNTIF(A$36:$A$995,A12)</f>
        <v>41</v>
      </c>
      <c r="D12" s="54"/>
      <c r="E12" s="132" t="s">
        <v>1581</v>
      </c>
      <c r="F12" s="133">
        <f t="shared" si="6"/>
        <v>325</v>
      </c>
      <c r="G12" s="134">
        <f>COUNTIF($E$36:$E$993,E12)</f>
        <v>72</v>
      </c>
      <c r="H12" s="54"/>
      <c r="I12" s="132" t="s">
        <v>1581</v>
      </c>
      <c r="J12" s="133">
        <f t="shared" si="5"/>
        <v>325</v>
      </c>
      <c r="K12" s="134">
        <f t="shared" si="2"/>
        <v>94</v>
      </c>
      <c r="L12" s="54"/>
      <c r="M12" s="132" t="s">
        <v>1581</v>
      </c>
      <c r="N12" s="133">
        <f t="shared" si="3"/>
        <v>325</v>
      </c>
      <c r="O12" s="134">
        <f t="shared" si="4"/>
        <v>118</v>
      </c>
      <c r="P12" s="135">
        <f>+'Make &amp; Model'!I1</f>
        <v>325</v>
      </c>
    </row>
    <row r="13" spans="1:16" s="136" customFormat="1" ht="9.75" customHeight="1">
      <c r="A13" s="132" t="s">
        <v>1585</v>
      </c>
      <c r="B13" s="133">
        <f aca="true" t="shared" si="7" ref="B13:B27">+F13</f>
        <v>17</v>
      </c>
      <c r="C13" s="134">
        <f>COUNTIF(A$36:$A$995,A13)</f>
        <v>2</v>
      </c>
      <c r="D13" s="54"/>
      <c r="E13" s="132" t="s">
        <v>1585</v>
      </c>
      <c r="F13" s="133">
        <f t="shared" si="6"/>
        <v>17</v>
      </c>
      <c r="G13" s="134">
        <f>COUNTIF($E$36:$E$993,E13)</f>
        <v>3</v>
      </c>
      <c r="H13" s="54"/>
      <c r="I13" s="132" t="s">
        <v>1585</v>
      </c>
      <c r="J13" s="133">
        <f t="shared" si="5"/>
        <v>17</v>
      </c>
      <c r="K13" s="134">
        <f t="shared" si="2"/>
        <v>7</v>
      </c>
      <c r="L13" s="142"/>
      <c r="M13" s="132" t="s">
        <v>1585</v>
      </c>
      <c r="N13" s="133">
        <f t="shared" si="3"/>
        <v>17</v>
      </c>
      <c r="O13" s="134">
        <f t="shared" si="4"/>
        <v>5</v>
      </c>
      <c r="P13" s="135">
        <f>+'Make &amp; Model'!AY1</f>
        <v>17</v>
      </c>
    </row>
    <row r="14" spans="1:16" s="136" customFormat="1" ht="9.75" customHeight="1">
      <c r="A14" s="137" t="s">
        <v>1603</v>
      </c>
      <c r="B14" s="133">
        <f t="shared" si="7"/>
        <v>282</v>
      </c>
      <c r="C14" s="134">
        <f>COUNTIF(A$36:$A$995,A14)</f>
        <v>34</v>
      </c>
      <c r="D14" s="54"/>
      <c r="E14" s="137" t="s">
        <v>1603</v>
      </c>
      <c r="F14" s="133">
        <f t="shared" si="6"/>
        <v>282</v>
      </c>
      <c r="G14" s="134">
        <f>COUNTIF($E$36:$E$993,E14)</f>
        <v>54</v>
      </c>
      <c r="H14" s="54"/>
      <c r="I14" s="137" t="s">
        <v>1603</v>
      </c>
      <c r="J14" s="133">
        <f t="shared" si="5"/>
        <v>282</v>
      </c>
      <c r="K14" s="134">
        <f t="shared" si="2"/>
        <v>91</v>
      </c>
      <c r="L14" s="54"/>
      <c r="M14" s="137" t="s">
        <v>1603</v>
      </c>
      <c r="N14" s="133">
        <f t="shared" si="3"/>
        <v>282</v>
      </c>
      <c r="O14" s="134">
        <f t="shared" si="4"/>
        <v>103</v>
      </c>
      <c r="P14" s="135">
        <f>+'Make &amp; Model'!L1</f>
        <v>282</v>
      </c>
    </row>
    <row r="15" spans="1:16" s="136" customFormat="1" ht="9.75" customHeight="1">
      <c r="A15" s="132" t="s">
        <v>1662</v>
      </c>
      <c r="B15" s="133">
        <f t="shared" si="7"/>
        <v>53</v>
      </c>
      <c r="C15" s="134">
        <f>COUNTIF(A$36:$A$995,A15)</f>
        <v>9</v>
      </c>
      <c r="D15" s="54"/>
      <c r="E15" s="132" t="s">
        <v>1662</v>
      </c>
      <c r="F15" s="133">
        <f t="shared" si="6"/>
        <v>53</v>
      </c>
      <c r="G15" s="134">
        <f>COUNTIF($E$36:$E$993,E15)</f>
        <v>23</v>
      </c>
      <c r="H15" s="142"/>
      <c r="I15" s="132" t="s">
        <v>1662</v>
      </c>
      <c r="J15" s="133">
        <f t="shared" si="5"/>
        <v>53</v>
      </c>
      <c r="K15" s="134">
        <f t="shared" si="2"/>
        <v>15</v>
      </c>
      <c r="L15" s="54"/>
      <c r="M15" s="132" t="s">
        <v>1662</v>
      </c>
      <c r="N15" s="133">
        <f t="shared" si="3"/>
        <v>53</v>
      </c>
      <c r="O15" s="134">
        <f t="shared" si="4"/>
        <v>6</v>
      </c>
      <c r="P15" s="135">
        <f>+'Make &amp; Model'!AD1</f>
        <v>53</v>
      </c>
    </row>
    <row r="16" spans="1:16" s="136" customFormat="1" ht="9.75" customHeight="1">
      <c r="A16" s="132" t="s">
        <v>359</v>
      </c>
      <c r="B16" s="133">
        <f t="shared" si="7"/>
        <v>584</v>
      </c>
      <c r="C16" s="134">
        <f>COUNTIF(A$36:$A$995,A16)</f>
        <v>57</v>
      </c>
      <c r="D16" s="54"/>
      <c r="E16" s="132" t="s">
        <v>359</v>
      </c>
      <c r="F16" s="133">
        <f t="shared" si="6"/>
        <v>584</v>
      </c>
      <c r="G16" s="134">
        <f>COUNTIF($E$36:$E$993,E16)</f>
        <v>178</v>
      </c>
      <c r="H16" s="54"/>
      <c r="I16" s="132" t="s">
        <v>359</v>
      </c>
      <c r="J16" s="133">
        <f t="shared" si="5"/>
        <v>584</v>
      </c>
      <c r="K16" s="134">
        <f t="shared" si="2"/>
        <v>187</v>
      </c>
      <c r="L16" s="54"/>
      <c r="M16" s="132" t="s">
        <v>359</v>
      </c>
      <c r="N16" s="133">
        <f t="shared" si="3"/>
        <v>584</v>
      </c>
      <c r="O16" s="134">
        <f t="shared" si="4"/>
        <v>158</v>
      </c>
      <c r="P16" s="135">
        <f>+'Make &amp; Model'!C1</f>
        <v>584</v>
      </c>
    </row>
    <row r="17" spans="1:16" s="136" customFormat="1" ht="9.75" customHeight="1">
      <c r="A17" s="132" t="s">
        <v>1674</v>
      </c>
      <c r="B17" s="133">
        <f t="shared" si="7"/>
        <v>49</v>
      </c>
      <c r="C17" s="134">
        <f>COUNTIF(A$36:$A$995,A17)</f>
        <v>8</v>
      </c>
      <c r="D17" s="54"/>
      <c r="E17" s="132" t="s">
        <v>1674</v>
      </c>
      <c r="F17" s="133">
        <f t="shared" si="6"/>
        <v>49</v>
      </c>
      <c r="G17" s="134">
        <f>COUNTIF($E$36:$E$993,E17)</f>
        <v>26</v>
      </c>
      <c r="H17" s="142"/>
      <c r="I17" s="132" t="s">
        <v>1674</v>
      </c>
      <c r="J17" s="133">
        <f t="shared" si="5"/>
        <v>49</v>
      </c>
      <c r="K17" s="134">
        <f t="shared" si="2"/>
        <v>13</v>
      </c>
      <c r="L17" s="54"/>
      <c r="M17" s="132" t="s">
        <v>1674</v>
      </c>
      <c r="N17" s="133">
        <f t="shared" si="3"/>
        <v>49</v>
      </c>
      <c r="O17" s="134">
        <f t="shared" si="4"/>
        <v>2</v>
      </c>
      <c r="P17" s="135">
        <f>+'Make &amp; Model'!AG1</f>
        <v>49</v>
      </c>
    </row>
    <row r="18" spans="1:16" s="136" customFormat="1" ht="9.75" customHeight="1">
      <c r="A18" s="132" t="s">
        <v>2091</v>
      </c>
      <c r="B18" s="133">
        <f t="shared" si="7"/>
        <v>8</v>
      </c>
      <c r="C18" s="134">
        <f>COUNTIF(A$36:$A$995,A18)</f>
        <v>0</v>
      </c>
      <c r="D18" s="61"/>
      <c r="E18" s="132" t="s">
        <v>2091</v>
      </c>
      <c r="F18" s="133">
        <f t="shared" si="6"/>
        <v>8</v>
      </c>
      <c r="G18" s="134">
        <f>COUNTIF($E$36:$E$993,E18)</f>
        <v>1</v>
      </c>
      <c r="H18" s="54"/>
      <c r="I18" s="132" t="s">
        <v>2091</v>
      </c>
      <c r="J18" s="133">
        <f t="shared" si="5"/>
        <v>8</v>
      </c>
      <c r="K18" s="134">
        <f t="shared" si="2"/>
        <v>0</v>
      </c>
      <c r="L18" s="54"/>
      <c r="M18" s="132" t="s">
        <v>2091</v>
      </c>
      <c r="N18" s="133">
        <f t="shared" si="3"/>
        <v>8</v>
      </c>
      <c r="O18" s="134">
        <f t="shared" si="4"/>
        <v>7</v>
      </c>
      <c r="P18" s="135">
        <f>+'Make &amp; Model'!BK1</f>
        <v>8</v>
      </c>
    </row>
    <row r="19" spans="1:16" s="136" customFormat="1" ht="9.75" customHeight="1">
      <c r="A19" s="132" t="s">
        <v>1705</v>
      </c>
      <c r="B19" s="133">
        <f t="shared" si="7"/>
        <v>61</v>
      </c>
      <c r="C19" s="134">
        <f>COUNTIF(A$36:$A$995,A19)</f>
        <v>19</v>
      </c>
      <c r="D19" s="56"/>
      <c r="E19" s="132" t="s">
        <v>1705</v>
      </c>
      <c r="F19" s="133">
        <f t="shared" si="6"/>
        <v>61</v>
      </c>
      <c r="G19" s="134">
        <f>COUNTIF($E$36:$E$993,E19)</f>
        <v>22</v>
      </c>
      <c r="H19" s="54"/>
      <c r="I19" s="132" t="s">
        <v>1705</v>
      </c>
      <c r="J19" s="133">
        <f t="shared" si="5"/>
        <v>61</v>
      </c>
      <c r="K19" s="134">
        <f t="shared" si="2"/>
        <v>13</v>
      </c>
      <c r="L19" s="54"/>
      <c r="M19" s="132" t="s">
        <v>1705</v>
      </c>
      <c r="N19" s="133">
        <f t="shared" si="3"/>
        <v>61</v>
      </c>
      <c r="O19" s="134">
        <f t="shared" si="4"/>
        <v>7</v>
      </c>
      <c r="P19" s="135">
        <f>+'Make &amp; Model'!U1</f>
        <v>61</v>
      </c>
    </row>
    <row r="20" spans="1:16" s="136" customFormat="1" ht="9.75" customHeight="1">
      <c r="A20" s="132" t="s">
        <v>1714</v>
      </c>
      <c r="B20" s="133">
        <f t="shared" si="7"/>
        <v>14</v>
      </c>
      <c r="C20" s="134">
        <f>COUNTIF(A$36:$A$995,A20)</f>
        <v>0</v>
      </c>
      <c r="D20" s="61"/>
      <c r="E20" s="132" t="s">
        <v>1714</v>
      </c>
      <c r="F20" s="133">
        <f t="shared" si="6"/>
        <v>14</v>
      </c>
      <c r="G20" s="134">
        <f>COUNTIF($E$36:$E$993,E20)</f>
        <v>6</v>
      </c>
      <c r="H20" s="142"/>
      <c r="I20" s="132" t="s">
        <v>1714</v>
      </c>
      <c r="J20" s="133">
        <f t="shared" si="5"/>
        <v>14</v>
      </c>
      <c r="K20" s="134">
        <f t="shared" si="2"/>
        <v>4</v>
      </c>
      <c r="L20" s="54"/>
      <c r="M20" s="132" t="s">
        <v>1714</v>
      </c>
      <c r="N20" s="133">
        <f t="shared" si="3"/>
        <v>14</v>
      </c>
      <c r="O20" s="134">
        <f t="shared" si="4"/>
        <v>4</v>
      </c>
      <c r="P20" s="135">
        <f>+'Make &amp; Model'!BB1</f>
        <v>14</v>
      </c>
    </row>
    <row r="21" spans="1:16" s="136" customFormat="1" ht="9.75" customHeight="1">
      <c r="A21" s="143" t="s">
        <v>1726</v>
      </c>
      <c r="B21" s="133">
        <f t="shared" si="7"/>
        <v>527</v>
      </c>
      <c r="C21" s="134">
        <f>COUNTIF(A$36:$A$995,A21)</f>
        <v>107</v>
      </c>
      <c r="D21" s="54"/>
      <c r="E21" s="143" t="s">
        <v>1726</v>
      </c>
      <c r="F21" s="133">
        <f t="shared" si="6"/>
        <v>527</v>
      </c>
      <c r="G21" s="134">
        <f>COUNTIF($E$36:$E$993,E21)</f>
        <v>160</v>
      </c>
      <c r="H21" s="54"/>
      <c r="I21" s="143" t="s">
        <v>1726</v>
      </c>
      <c r="J21" s="133">
        <f t="shared" si="5"/>
        <v>527</v>
      </c>
      <c r="K21" s="134">
        <f t="shared" si="2"/>
        <v>139</v>
      </c>
      <c r="L21" s="54"/>
      <c r="M21" s="143" t="s">
        <v>1726</v>
      </c>
      <c r="N21" s="133">
        <f t="shared" si="3"/>
        <v>527</v>
      </c>
      <c r="O21" s="134">
        <f t="shared" si="4"/>
        <v>120</v>
      </c>
      <c r="P21" s="135">
        <f>+'Make &amp; Model'!F1</f>
        <v>527</v>
      </c>
    </row>
    <row r="22" spans="1:16" s="136" customFormat="1" ht="9.75" customHeight="1">
      <c r="A22" s="137" t="s">
        <v>873</v>
      </c>
      <c r="B22" s="133">
        <f t="shared" si="7"/>
        <v>40</v>
      </c>
      <c r="C22" s="134">
        <f>COUNTIF(A$36:$A$995,A22)</f>
        <v>2</v>
      </c>
      <c r="D22" s="54"/>
      <c r="E22" s="137" t="s">
        <v>873</v>
      </c>
      <c r="F22" s="133">
        <f t="shared" si="6"/>
        <v>40</v>
      </c>
      <c r="G22" s="134">
        <f>COUNTIF($E$36:$E$993,E22)</f>
        <v>6</v>
      </c>
      <c r="H22" s="54"/>
      <c r="I22" s="137" t="s">
        <v>873</v>
      </c>
      <c r="J22" s="133">
        <f t="shared" si="5"/>
        <v>40</v>
      </c>
      <c r="K22" s="134">
        <f t="shared" si="2"/>
        <v>6</v>
      </c>
      <c r="L22" s="54"/>
      <c r="M22" s="137" t="s">
        <v>873</v>
      </c>
      <c r="N22" s="133">
        <f t="shared" si="3"/>
        <v>40</v>
      </c>
      <c r="O22" s="134">
        <f t="shared" si="4"/>
        <v>26</v>
      </c>
      <c r="P22" s="135">
        <f>+'Make &amp; Model'!AJ1</f>
        <v>40</v>
      </c>
    </row>
    <row r="23" spans="1:16" s="136" customFormat="1" ht="9.75" customHeight="1">
      <c r="A23" s="132" t="s">
        <v>1781</v>
      </c>
      <c r="B23" s="133">
        <f t="shared" si="7"/>
        <v>33</v>
      </c>
      <c r="C23" s="134">
        <f>COUNTIF(A$36:$A$995,A23)</f>
        <v>9</v>
      </c>
      <c r="D23" s="54"/>
      <c r="E23" s="132" t="s">
        <v>1781</v>
      </c>
      <c r="F23" s="133">
        <f t="shared" si="6"/>
        <v>33</v>
      </c>
      <c r="G23" s="134">
        <f>COUNTIF($E$36:$E$993,E23)</f>
        <v>13</v>
      </c>
      <c r="H23" s="54"/>
      <c r="I23" s="132" t="s">
        <v>1781</v>
      </c>
      <c r="J23" s="133">
        <f t="shared" si="5"/>
        <v>33</v>
      </c>
      <c r="K23" s="134">
        <f t="shared" si="2"/>
        <v>3</v>
      </c>
      <c r="L23" s="54"/>
      <c r="M23" s="132" t="s">
        <v>1781</v>
      </c>
      <c r="N23" s="133">
        <f t="shared" si="3"/>
        <v>33</v>
      </c>
      <c r="O23" s="134">
        <f t="shared" si="4"/>
        <v>8</v>
      </c>
      <c r="P23" s="135">
        <f>+'Make &amp; Model'!AM1</f>
        <v>33</v>
      </c>
    </row>
    <row r="24" spans="1:16" s="136" customFormat="1" ht="9.75" customHeight="1">
      <c r="A24" s="137" t="s">
        <v>1782</v>
      </c>
      <c r="B24" s="133">
        <f t="shared" si="7"/>
        <v>55</v>
      </c>
      <c r="C24" s="134">
        <f>COUNTIF(A$36:$A$995,A24)</f>
        <v>5</v>
      </c>
      <c r="D24" s="54"/>
      <c r="E24" s="137" t="s">
        <v>1782</v>
      </c>
      <c r="F24" s="133">
        <f t="shared" si="6"/>
        <v>55</v>
      </c>
      <c r="G24" s="134">
        <f>COUNTIF($E$36:$E$993,E24)</f>
        <v>20</v>
      </c>
      <c r="H24" s="54"/>
      <c r="I24" s="137" t="s">
        <v>1782</v>
      </c>
      <c r="J24" s="133">
        <f t="shared" si="5"/>
        <v>55</v>
      </c>
      <c r="K24" s="134">
        <f t="shared" si="2"/>
        <v>21</v>
      </c>
      <c r="L24" s="142"/>
      <c r="M24" s="137" t="s">
        <v>1782</v>
      </c>
      <c r="N24" s="133">
        <f t="shared" si="3"/>
        <v>55</v>
      </c>
      <c r="O24" s="134">
        <f t="shared" si="4"/>
        <v>9</v>
      </c>
      <c r="P24" s="135">
        <f>+'Make &amp; Model'!AA1</f>
        <v>55</v>
      </c>
    </row>
    <row r="25" spans="1:16" s="136" customFormat="1" ht="9.75" customHeight="1">
      <c r="A25" s="141" t="s">
        <v>1924</v>
      </c>
      <c r="B25" s="133">
        <f t="shared" si="7"/>
        <v>280</v>
      </c>
      <c r="C25" s="134">
        <f>COUNTIF(A$36:$A$995,A25)</f>
        <v>17</v>
      </c>
      <c r="D25" s="54"/>
      <c r="E25" s="141" t="s">
        <v>1924</v>
      </c>
      <c r="F25" s="133">
        <f t="shared" si="6"/>
        <v>280</v>
      </c>
      <c r="G25" s="134">
        <f>COUNTIF($E$36:$E$993,E25)</f>
        <v>47</v>
      </c>
      <c r="H25" s="54"/>
      <c r="I25" s="141" t="s">
        <v>1924</v>
      </c>
      <c r="J25" s="133">
        <f t="shared" si="5"/>
        <v>280</v>
      </c>
      <c r="K25" s="134">
        <f t="shared" si="2"/>
        <v>91</v>
      </c>
      <c r="L25" s="54"/>
      <c r="M25" s="141" t="s">
        <v>1924</v>
      </c>
      <c r="N25" s="133">
        <f t="shared" si="3"/>
        <v>280</v>
      </c>
      <c r="O25" s="134">
        <f t="shared" si="4"/>
        <v>125</v>
      </c>
      <c r="P25" s="135">
        <f>+'Make &amp; Model'!O1</f>
        <v>280</v>
      </c>
    </row>
    <row r="26" spans="1:16" s="136" customFormat="1" ht="9.75" customHeight="1">
      <c r="A26" s="132" t="s">
        <v>2093</v>
      </c>
      <c r="B26" s="133">
        <f t="shared" si="7"/>
        <v>7</v>
      </c>
      <c r="C26" s="134">
        <f>COUNTIF(A$36:$A$995,A26)</f>
        <v>0</v>
      </c>
      <c r="D26" s="61"/>
      <c r="E26" s="132" t="s">
        <v>2093</v>
      </c>
      <c r="F26" s="133">
        <f t="shared" si="6"/>
        <v>7</v>
      </c>
      <c r="G26" s="134">
        <f>COUNTIF($E$36:$E$993,E26)</f>
        <v>5</v>
      </c>
      <c r="H26" s="56"/>
      <c r="I26" s="132" t="s">
        <v>2093</v>
      </c>
      <c r="J26" s="133">
        <f t="shared" si="5"/>
        <v>7</v>
      </c>
      <c r="K26" s="134">
        <f t="shared" si="2"/>
        <v>1</v>
      </c>
      <c r="L26" s="54"/>
      <c r="M26" s="132" t="s">
        <v>2093</v>
      </c>
      <c r="N26" s="133">
        <f t="shared" si="3"/>
        <v>7</v>
      </c>
      <c r="O26" s="134">
        <f t="shared" si="4"/>
        <v>1</v>
      </c>
      <c r="P26" s="135">
        <f>+'Make &amp; Model'!BN1</f>
        <v>7</v>
      </c>
    </row>
    <row r="27" spans="1:16" s="136" customFormat="1" ht="9.75" customHeight="1">
      <c r="A27" s="132" t="s">
        <v>381</v>
      </c>
      <c r="B27" s="133">
        <f t="shared" si="7"/>
        <v>7</v>
      </c>
      <c r="C27" s="134">
        <f>COUNTIF(A$36:$A$995,A27)</f>
        <v>0</v>
      </c>
      <c r="D27" s="61"/>
      <c r="E27" s="132" t="s">
        <v>381</v>
      </c>
      <c r="F27" s="133">
        <f t="shared" si="6"/>
        <v>7</v>
      </c>
      <c r="G27" s="134">
        <f>COUNTIF($E$36:$E$993,E27)</f>
        <v>0</v>
      </c>
      <c r="H27" s="56"/>
      <c r="I27" s="132" t="s">
        <v>381</v>
      </c>
      <c r="J27" s="133">
        <f t="shared" si="5"/>
        <v>7</v>
      </c>
      <c r="K27" s="134">
        <f t="shared" si="2"/>
        <v>2</v>
      </c>
      <c r="L27" s="54"/>
      <c r="M27" s="132" t="s">
        <v>381</v>
      </c>
      <c r="N27" s="133">
        <f t="shared" si="3"/>
        <v>7</v>
      </c>
      <c r="O27" s="134">
        <f t="shared" si="4"/>
        <v>5</v>
      </c>
      <c r="P27" s="135">
        <f>+'Make &amp; Model'!BT1</f>
        <v>7</v>
      </c>
    </row>
    <row r="28" spans="1:16" s="136" customFormat="1" ht="9.75" customHeight="1">
      <c r="A28" s="132" t="s">
        <v>1209</v>
      </c>
      <c r="B28" s="133">
        <f>+P28</f>
        <v>27</v>
      </c>
      <c r="C28" s="134">
        <f>COUNTIF(A$36:$A$995,A28)</f>
        <v>9</v>
      </c>
      <c r="D28" s="142"/>
      <c r="E28" s="132" t="s">
        <v>1209</v>
      </c>
      <c r="F28" s="133">
        <f>+P28</f>
        <v>27</v>
      </c>
      <c r="G28" s="134">
        <f>COUNTIF($E$36:$E$993,E28)</f>
        <v>9</v>
      </c>
      <c r="H28" s="54"/>
      <c r="I28" s="132" t="s">
        <v>1209</v>
      </c>
      <c r="J28" s="133">
        <f t="shared" si="5"/>
        <v>27</v>
      </c>
      <c r="K28" s="134">
        <f t="shared" si="2"/>
        <v>5</v>
      </c>
      <c r="L28" s="54"/>
      <c r="M28" s="132" t="s">
        <v>1209</v>
      </c>
      <c r="N28" s="133">
        <f t="shared" si="3"/>
        <v>27</v>
      </c>
      <c r="O28" s="134">
        <f t="shared" si="4"/>
        <v>4</v>
      </c>
      <c r="P28" s="135">
        <f>+'Make &amp; Model'!AV1</f>
        <v>27</v>
      </c>
    </row>
    <row r="29" spans="1:17" s="48" customFormat="1" ht="15.75">
      <c r="A29" s="205" t="s">
        <v>305</v>
      </c>
      <c r="B29" s="206"/>
      <c r="C29" s="47">
        <f>SUM(C3:C28)</f>
        <v>355</v>
      </c>
      <c r="D29"/>
      <c r="E29" s="207" t="s">
        <v>306</v>
      </c>
      <c r="F29" s="208"/>
      <c r="G29" s="68">
        <f>SUM(G3:G28)</f>
        <v>680</v>
      </c>
      <c r="I29" s="193" t="s">
        <v>307</v>
      </c>
      <c r="J29" s="194"/>
      <c r="K29" s="47">
        <f>SUM(K3:K28)</f>
        <v>743</v>
      </c>
      <c r="M29" s="195" t="s">
        <v>308</v>
      </c>
      <c r="N29" s="196"/>
      <c r="O29" s="47">
        <f>SUM(O3:O28)</f>
        <v>824</v>
      </c>
      <c r="P29" s="49">
        <f>SUM(P3:P28)</f>
        <v>2606</v>
      </c>
      <c r="Q29" s="102"/>
    </row>
    <row r="30" spans="2:18" ht="15" customHeight="1">
      <c r="B30" s="165" t="s">
        <v>313</v>
      </c>
      <c r="C30" s="100">
        <f>C29/P29</f>
        <v>0.13622409823484266</v>
      </c>
      <c r="E30" s="59"/>
      <c r="F30" s="170" t="s">
        <v>313</v>
      </c>
      <c r="G30" s="63">
        <f>G29/P29</f>
        <v>0.26093630084420566</v>
      </c>
      <c r="J30" s="159" t="s">
        <v>313</v>
      </c>
      <c r="K30" s="57">
        <f>K29/P29</f>
        <v>0.285111281657713</v>
      </c>
      <c r="N30" s="155" t="s">
        <v>313</v>
      </c>
      <c r="O30" s="69">
        <f>O29/P29</f>
        <v>0.31619339984650807</v>
      </c>
      <c r="P30" s="41" t="s">
        <v>247</v>
      </c>
      <c r="Q30" s="101"/>
      <c r="R30" s="40"/>
    </row>
    <row r="31" spans="1:16" ht="15" customHeight="1">
      <c r="A31" s="51" t="s">
        <v>245</v>
      </c>
      <c r="B31" s="204" t="s">
        <v>236</v>
      </c>
      <c r="C31" s="204"/>
      <c r="D31" s="59"/>
      <c r="E31" s="209">
        <f>+P29</f>
        <v>2606</v>
      </c>
      <c r="F31" s="36" t="s">
        <v>929</v>
      </c>
      <c r="I31" s="200" t="s">
        <v>314</v>
      </c>
      <c r="J31" s="200"/>
      <c r="K31" s="200"/>
      <c r="M31" s="203" t="s">
        <v>316</v>
      </c>
      <c r="N31" s="203"/>
      <c r="O31" s="203"/>
      <c r="P31" s="40" t="s">
        <v>248</v>
      </c>
    </row>
    <row r="32" spans="1:16" ht="15" customHeight="1">
      <c r="A32" s="50">
        <v>40530</v>
      </c>
      <c r="B32" s="166" t="s">
        <v>1884</v>
      </c>
      <c r="D32" s="59"/>
      <c r="E32" s="209"/>
      <c r="F32" s="36" t="s">
        <v>360</v>
      </c>
      <c r="I32" s="201" t="s">
        <v>246</v>
      </c>
      <c r="J32" s="201"/>
      <c r="K32" s="201"/>
      <c r="M32" s="202" t="s">
        <v>315</v>
      </c>
      <c r="N32" s="202"/>
      <c r="O32" s="202"/>
      <c r="P32" s="40" t="s">
        <v>249</v>
      </c>
    </row>
    <row r="33" spans="1:11" ht="7.5" customHeight="1">
      <c r="A33" s="37"/>
      <c r="D33" s="38"/>
      <c r="E33" s="43"/>
      <c r="I33" s="39"/>
      <c r="J33" s="160"/>
      <c r="K33" s="39"/>
    </row>
    <row r="34" spans="1:17" s="2" customFormat="1" ht="18" customHeight="1" thickBot="1">
      <c r="A34" s="198" t="s">
        <v>238</v>
      </c>
      <c r="B34" s="198"/>
      <c r="C34" s="198"/>
      <c r="E34" s="197" t="s">
        <v>233</v>
      </c>
      <c r="F34" s="197"/>
      <c r="G34" s="197"/>
      <c r="I34" s="198" t="s">
        <v>234</v>
      </c>
      <c r="J34" s="198"/>
      <c r="K34" s="198"/>
      <c r="M34" s="199" t="s">
        <v>235</v>
      </c>
      <c r="N34" s="199"/>
      <c r="O34" s="199"/>
      <c r="Q34" s="27"/>
    </row>
    <row r="35" spans="1:17" ht="15.75">
      <c r="A35" s="26" t="s">
        <v>237</v>
      </c>
      <c r="B35" s="156" t="s">
        <v>1563</v>
      </c>
      <c r="C35" s="46" t="s">
        <v>2009</v>
      </c>
      <c r="E35" s="26" t="s">
        <v>237</v>
      </c>
      <c r="F35" s="156" t="s">
        <v>1563</v>
      </c>
      <c r="G35" s="46" t="s">
        <v>2009</v>
      </c>
      <c r="I35" s="26" t="s">
        <v>237</v>
      </c>
      <c r="J35" s="156" t="s">
        <v>1563</v>
      </c>
      <c r="K35" s="46" t="s">
        <v>2009</v>
      </c>
      <c r="M35" s="26" t="s">
        <v>237</v>
      </c>
      <c r="N35" s="156" t="s">
        <v>1563</v>
      </c>
      <c r="O35" s="46" t="s">
        <v>2009</v>
      </c>
      <c r="Q35" s="33"/>
    </row>
    <row r="36" spans="1:15" ht="12.75">
      <c r="A36" s="70" t="s">
        <v>359</v>
      </c>
      <c r="B36" s="167" t="s">
        <v>712</v>
      </c>
      <c r="C36" s="71">
        <v>0.07</v>
      </c>
      <c r="E36" s="76" t="s">
        <v>1581</v>
      </c>
      <c r="F36" s="123" t="s">
        <v>366</v>
      </c>
      <c r="G36" s="77">
        <v>0.497</v>
      </c>
      <c r="I36" s="83" t="s">
        <v>1585</v>
      </c>
      <c r="J36" s="88" t="s">
        <v>1602</v>
      </c>
      <c r="K36" s="84">
        <v>0.746</v>
      </c>
      <c r="M36" s="91" t="s">
        <v>1581</v>
      </c>
      <c r="N36" s="157" t="s">
        <v>802</v>
      </c>
      <c r="O36" s="92">
        <v>0.997</v>
      </c>
    </row>
    <row r="37" spans="1:15" ht="12.75">
      <c r="A37" s="70" t="s">
        <v>1705</v>
      </c>
      <c r="B37" s="75" t="s">
        <v>2278</v>
      </c>
      <c r="C37" s="72">
        <v>0.07</v>
      </c>
      <c r="E37" s="76" t="s">
        <v>379</v>
      </c>
      <c r="F37" s="171" t="s">
        <v>59</v>
      </c>
      <c r="G37" s="77">
        <v>0.498</v>
      </c>
      <c r="I37" s="83" t="s">
        <v>1726</v>
      </c>
      <c r="J37" s="161" t="s">
        <v>386</v>
      </c>
      <c r="K37" s="85">
        <v>0.747</v>
      </c>
      <c r="M37" s="91" t="s">
        <v>1581</v>
      </c>
      <c r="N37" s="157" t="s">
        <v>803</v>
      </c>
      <c r="O37" s="92">
        <v>0.997</v>
      </c>
    </row>
    <row r="38" spans="1:15" ht="12.75">
      <c r="A38" s="70" t="s">
        <v>1726</v>
      </c>
      <c r="B38" s="167" t="s">
        <v>1017</v>
      </c>
      <c r="C38" s="71">
        <v>0.07</v>
      </c>
      <c r="E38" s="76" t="s">
        <v>1581</v>
      </c>
      <c r="F38" s="123" t="s">
        <v>804</v>
      </c>
      <c r="G38" s="77">
        <v>0.499</v>
      </c>
      <c r="I38" s="83" t="s">
        <v>1585</v>
      </c>
      <c r="J38" s="88" t="s">
        <v>1601</v>
      </c>
      <c r="K38" s="84">
        <v>0.748</v>
      </c>
      <c r="M38" s="91" t="s">
        <v>1581</v>
      </c>
      <c r="N38" s="158" t="s">
        <v>1970</v>
      </c>
      <c r="O38" s="92">
        <v>0.998</v>
      </c>
    </row>
    <row r="39" spans="1:15" ht="12.75">
      <c r="A39" s="70" t="s">
        <v>1581</v>
      </c>
      <c r="B39" s="167" t="s">
        <v>2142</v>
      </c>
      <c r="C39" s="71">
        <v>0.08</v>
      </c>
      <c r="E39" s="76" t="s">
        <v>1581</v>
      </c>
      <c r="F39" s="172" t="s">
        <v>1519</v>
      </c>
      <c r="G39" s="77">
        <v>0.5</v>
      </c>
      <c r="I39" s="83" t="s">
        <v>378</v>
      </c>
      <c r="J39" s="124">
        <v>6720</v>
      </c>
      <c r="K39" s="86">
        <v>0.75</v>
      </c>
      <c r="M39" s="91" t="s">
        <v>1726</v>
      </c>
      <c r="N39" s="158" t="s">
        <v>1778</v>
      </c>
      <c r="O39" s="92">
        <v>0.998</v>
      </c>
    </row>
    <row r="40" spans="1:15" ht="13.5" customHeight="1">
      <c r="A40" s="70" t="s">
        <v>1603</v>
      </c>
      <c r="B40" s="168" t="s">
        <v>2108</v>
      </c>
      <c r="C40" s="73">
        <v>0.1</v>
      </c>
      <c r="E40" s="76" t="s">
        <v>1581</v>
      </c>
      <c r="F40" s="172" t="s">
        <v>1526</v>
      </c>
      <c r="G40" s="77">
        <v>0.5</v>
      </c>
      <c r="I40" s="83" t="s">
        <v>1581</v>
      </c>
      <c r="J40" s="162" t="s">
        <v>1946</v>
      </c>
      <c r="K40" s="86">
        <v>0.75</v>
      </c>
      <c r="M40" s="91" t="s">
        <v>1726</v>
      </c>
      <c r="N40" s="93" t="s">
        <v>2446</v>
      </c>
      <c r="O40" s="94">
        <v>0.999</v>
      </c>
    </row>
    <row r="41" spans="1:15" ht="12.75">
      <c r="A41" s="70" t="s">
        <v>1726</v>
      </c>
      <c r="B41" s="167" t="s">
        <v>1077</v>
      </c>
      <c r="C41" s="71">
        <v>0.1</v>
      </c>
      <c r="E41" s="76" t="s">
        <v>1581</v>
      </c>
      <c r="F41" s="172" t="s">
        <v>2132</v>
      </c>
      <c r="G41" s="77">
        <v>0.5</v>
      </c>
      <c r="I41" s="83" t="s">
        <v>1581</v>
      </c>
      <c r="J41" s="162" t="s">
        <v>2138</v>
      </c>
      <c r="K41" s="86">
        <v>0.75</v>
      </c>
      <c r="M41" s="91" t="s">
        <v>1726</v>
      </c>
      <c r="N41" s="93" t="s">
        <v>2448</v>
      </c>
      <c r="O41" s="94">
        <v>0.999</v>
      </c>
    </row>
    <row r="42" spans="1:15" ht="12.75">
      <c r="A42" s="70" t="s">
        <v>1603</v>
      </c>
      <c r="B42" s="75" t="s">
        <v>2184</v>
      </c>
      <c r="C42" s="73">
        <v>0.11</v>
      </c>
      <c r="E42" s="76" t="s">
        <v>1581</v>
      </c>
      <c r="F42" s="172" t="s">
        <v>1388</v>
      </c>
      <c r="G42" s="77">
        <v>0.5</v>
      </c>
      <c r="I42" s="83" t="s">
        <v>1581</v>
      </c>
      <c r="J42" s="162" t="s">
        <v>2139</v>
      </c>
      <c r="K42" s="86">
        <v>0.75</v>
      </c>
      <c r="M42" s="91" t="s">
        <v>1726</v>
      </c>
      <c r="N42" s="93" t="s">
        <v>2449</v>
      </c>
      <c r="O42" s="94">
        <v>0.999</v>
      </c>
    </row>
    <row r="43" spans="1:15" ht="12.75">
      <c r="A43" s="70" t="s">
        <v>1726</v>
      </c>
      <c r="B43" s="167" t="s">
        <v>1773</v>
      </c>
      <c r="C43" s="71">
        <v>0.119</v>
      </c>
      <c r="E43" s="76" t="s">
        <v>1581</v>
      </c>
      <c r="F43" s="172" t="s">
        <v>1389</v>
      </c>
      <c r="G43" s="77">
        <v>0.5</v>
      </c>
      <c r="I43" s="83" t="s">
        <v>1581</v>
      </c>
      <c r="J43" s="162" t="s">
        <v>1961</v>
      </c>
      <c r="K43" s="86">
        <v>0.75</v>
      </c>
      <c r="M43" s="91" t="s">
        <v>1564</v>
      </c>
      <c r="N43" s="158">
        <v>302</v>
      </c>
      <c r="O43" s="92">
        <v>1</v>
      </c>
    </row>
    <row r="44" spans="1:15" ht="12.75">
      <c r="A44" s="70" t="s">
        <v>1581</v>
      </c>
      <c r="B44" s="167" t="s">
        <v>2143</v>
      </c>
      <c r="C44" s="71">
        <v>0.12</v>
      </c>
      <c r="E44" s="76" t="s">
        <v>1581</v>
      </c>
      <c r="F44" s="172" t="s">
        <v>1433</v>
      </c>
      <c r="G44" s="77">
        <v>0.5</v>
      </c>
      <c r="I44" s="83" t="s">
        <v>1603</v>
      </c>
      <c r="J44" s="88" t="s">
        <v>2203</v>
      </c>
      <c r="K44" s="84">
        <v>0.75</v>
      </c>
      <c r="M44" s="91" t="s">
        <v>1564</v>
      </c>
      <c r="N44" s="158">
        <v>303</v>
      </c>
      <c r="O44" s="92">
        <v>1</v>
      </c>
    </row>
    <row r="45" spans="1:15" ht="12.75">
      <c r="A45" s="70" t="s">
        <v>1581</v>
      </c>
      <c r="B45" s="167" t="s">
        <v>2158</v>
      </c>
      <c r="C45" s="71">
        <v>0.12</v>
      </c>
      <c r="E45" s="76" t="s">
        <v>1581</v>
      </c>
      <c r="F45" s="172" t="s">
        <v>1427</v>
      </c>
      <c r="G45" s="77">
        <v>0.5</v>
      </c>
      <c r="I45" s="83" t="s">
        <v>359</v>
      </c>
      <c r="J45" s="162" t="s">
        <v>435</v>
      </c>
      <c r="K45" s="86">
        <v>0.75</v>
      </c>
      <c r="M45" s="91" t="s">
        <v>1564</v>
      </c>
      <c r="N45" s="158">
        <v>304</v>
      </c>
      <c r="O45" s="92">
        <v>1</v>
      </c>
    </row>
    <row r="46" spans="1:15" ht="12.75">
      <c r="A46" s="70" t="s">
        <v>1726</v>
      </c>
      <c r="B46" s="167" t="s">
        <v>80</v>
      </c>
      <c r="C46" s="71">
        <v>0.12</v>
      </c>
      <c r="E46" s="76" t="s">
        <v>1603</v>
      </c>
      <c r="F46" s="80" t="s">
        <v>2210</v>
      </c>
      <c r="G46" s="78">
        <v>0.5</v>
      </c>
      <c r="I46" s="83" t="s">
        <v>359</v>
      </c>
      <c r="J46" s="162" t="s">
        <v>435</v>
      </c>
      <c r="K46" s="86">
        <v>0.75</v>
      </c>
      <c r="M46" s="91" t="s">
        <v>1581</v>
      </c>
      <c r="N46" s="93" t="s">
        <v>2163</v>
      </c>
      <c r="O46" s="94">
        <v>1</v>
      </c>
    </row>
    <row r="47" spans="1:15" ht="12.75">
      <c r="A47" s="70" t="s">
        <v>873</v>
      </c>
      <c r="B47" s="75" t="s">
        <v>842</v>
      </c>
      <c r="C47" s="73">
        <v>0.12</v>
      </c>
      <c r="E47" s="76" t="s">
        <v>1662</v>
      </c>
      <c r="F47" s="171" t="s">
        <v>943</v>
      </c>
      <c r="G47" s="78">
        <v>0.5</v>
      </c>
      <c r="I47" s="83" t="s">
        <v>359</v>
      </c>
      <c r="J47" s="162" t="s">
        <v>436</v>
      </c>
      <c r="K47" s="86">
        <v>0.75</v>
      </c>
      <c r="M47" s="91" t="s">
        <v>1581</v>
      </c>
      <c r="N47" s="158" t="s">
        <v>1988</v>
      </c>
      <c r="O47" s="92">
        <v>1</v>
      </c>
    </row>
    <row r="48" spans="1:15" ht="12.75">
      <c r="A48" s="70" t="s">
        <v>1581</v>
      </c>
      <c r="B48" s="122" t="s">
        <v>365</v>
      </c>
      <c r="C48" s="71">
        <v>0.122</v>
      </c>
      <c r="E48" s="76" t="s">
        <v>359</v>
      </c>
      <c r="F48" s="172" t="s">
        <v>545</v>
      </c>
      <c r="G48" s="77">
        <v>0.5</v>
      </c>
      <c r="I48" s="83" t="s">
        <v>359</v>
      </c>
      <c r="J48" s="162" t="s">
        <v>437</v>
      </c>
      <c r="K48" s="86">
        <v>0.75</v>
      </c>
      <c r="M48" s="91" t="s">
        <v>1581</v>
      </c>
      <c r="N48" s="158" t="s">
        <v>940</v>
      </c>
      <c r="O48" s="92">
        <v>1</v>
      </c>
    </row>
    <row r="49" spans="1:15" ht="12.75">
      <c r="A49" s="70" t="s">
        <v>1581</v>
      </c>
      <c r="B49" s="167" t="s">
        <v>1537</v>
      </c>
      <c r="C49" s="71">
        <v>0.13</v>
      </c>
      <c r="E49" s="76" t="s">
        <v>359</v>
      </c>
      <c r="F49" s="172" t="s">
        <v>1474</v>
      </c>
      <c r="G49" s="77">
        <v>0.5</v>
      </c>
      <c r="I49" s="83" t="s">
        <v>359</v>
      </c>
      <c r="J49" s="162" t="s">
        <v>446</v>
      </c>
      <c r="K49" s="86">
        <v>0.75</v>
      </c>
      <c r="M49" s="91" t="s">
        <v>1603</v>
      </c>
      <c r="N49" s="158" t="s">
        <v>1655</v>
      </c>
      <c r="O49" s="92">
        <v>1</v>
      </c>
    </row>
    <row r="50" spans="1:15" ht="12.75">
      <c r="A50" s="70" t="s">
        <v>1581</v>
      </c>
      <c r="B50" s="167" t="s">
        <v>1393</v>
      </c>
      <c r="C50" s="71">
        <v>0.13</v>
      </c>
      <c r="E50" s="76" t="s">
        <v>359</v>
      </c>
      <c r="F50" s="172" t="s">
        <v>693</v>
      </c>
      <c r="G50" s="77">
        <v>0.5</v>
      </c>
      <c r="I50" s="83" t="s">
        <v>359</v>
      </c>
      <c r="J50" s="162" t="s">
        <v>527</v>
      </c>
      <c r="K50" s="86">
        <v>0.75</v>
      </c>
      <c r="M50" s="91" t="s">
        <v>359</v>
      </c>
      <c r="N50" s="158">
        <v>342</v>
      </c>
      <c r="O50" s="92">
        <v>1</v>
      </c>
    </row>
    <row r="51" spans="1:15" ht="12.75">
      <c r="A51" s="70" t="s">
        <v>1603</v>
      </c>
      <c r="B51" s="75" t="s">
        <v>2220</v>
      </c>
      <c r="C51" s="73">
        <v>0.14</v>
      </c>
      <c r="E51" s="76" t="s">
        <v>359</v>
      </c>
      <c r="F51" s="172" t="s">
        <v>703</v>
      </c>
      <c r="G51" s="77">
        <v>0.5</v>
      </c>
      <c r="I51" s="83" t="s">
        <v>359</v>
      </c>
      <c r="J51" s="162" t="s">
        <v>580</v>
      </c>
      <c r="K51" s="86">
        <v>0.75</v>
      </c>
      <c r="M51" s="91" t="s">
        <v>359</v>
      </c>
      <c r="N51" s="158" t="s">
        <v>537</v>
      </c>
      <c r="O51" s="92">
        <v>1</v>
      </c>
    </row>
    <row r="52" spans="1:15" ht="12.75">
      <c r="A52" s="70" t="s">
        <v>1705</v>
      </c>
      <c r="B52" s="75" t="s">
        <v>2273</v>
      </c>
      <c r="C52" s="72">
        <v>0.15</v>
      </c>
      <c r="E52" s="76" t="s">
        <v>359</v>
      </c>
      <c r="F52" s="172" t="s">
        <v>781</v>
      </c>
      <c r="G52" s="77">
        <v>0.5</v>
      </c>
      <c r="I52" s="83" t="s">
        <v>359</v>
      </c>
      <c r="J52" s="162" t="s">
        <v>609</v>
      </c>
      <c r="K52" s="86">
        <v>0.75</v>
      </c>
      <c r="M52" s="91" t="s">
        <v>359</v>
      </c>
      <c r="N52" s="158" t="s">
        <v>1289</v>
      </c>
      <c r="O52" s="92">
        <v>1</v>
      </c>
    </row>
    <row r="53" spans="1:15" ht="12.75">
      <c r="A53" s="70" t="s">
        <v>1705</v>
      </c>
      <c r="B53" s="75" t="s">
        <v>2293</v>
      </c>
      <c r="C53" s="72">
        <v>0.16</v>
      </c>
      <c r="E53" s="76" t="s">
        <v>1674</v>
      </c>
      <c r="F53" s="80" t="s">
        <v>1685</v>
      </c>
      <c r="G53" s="78">
        <v>0.5</v>
      </c>
      <c r="I53" s="83" t="s">
        <v>1705</v>
      </c>
      <c r="J53" s="88" t="s">
        <v>2288</v>
      </c>
      <c r="K53" s="87">
        <v>0.75</v>
      </c>
      <c r="M53" s="91" t="s">
        <v>359</v>
      </c>
      <c r="N53" s="158" t="s">
        <v>543</v>
      </c>
      <c r="O53" s="92">
        <v>1</v>
      </c>
    </row>
    <row r="54" spans="1:15" ht="12.75">
      <c r="A54" s="70" t="s">
        <v>1924</v>
      </c>
      <c r="B54" s="75" t="s">
        <v>1882</v>
      </c>
      <c r="C54" s="73">
        <v>0.16</v>
      </c>
      <c r="E54" s="76" t="s">
        <v>1674</v>
      </c>
      <c r="F54" s="80" t="s">
        <v>2265</v>
      </c>
      <c r="G54" s="78">
        <v>0.5</v>
      </c>
      <c r="I54" s="83" t="s">
        <v>1726</v>
      </c>
      <c r="J54" s="162" t="s">
        <v>994</v>
      </c>
      <c r="K54" s="86">
        <v>0.75</v>
      </c>
      <c r="M54" s="91" t="s">
        <v>1726</v>
      </c>
      <c r="N54" s="158" t="s">
        <v>959</v>
      </c>
      <c r="O54" s="92">
        <v>1</v>
      </c>
    </row>
    <row r="55" spans="1:15" ht="12.75">
      <c r="A55" s="70" t="s">
        <v>1726</v>
      </c>
      <c r="B55" s="169" t="s">
        <v>390</v>
      </c>
      <c r="C55" s="74">
        <v>0.168</v>
      </c>
      <c r="E55" s="76" t="s">
        <v>1705</v>
      </c>
      <c r="F55" s="80" t="s">
        <v>1706</v>
      </c>
      <c r="G55" s="78">
        <v>0.5</v>
      </c>
      <c r="I55" s="83" t="s">
        <v>1726</v>
      </c>
      <c r="J55" s="124" t="s">
        <v>250</v>
      </c>
      <c r="K55" s="86">
        <v>0.75</v>
      </c>
      <c r="M55" s="91" t="s">
        <v>1726</v>
      </c>
      <c r="N55" s="158" t="s">
        <v>1748</v>
      </c>
      <c r="O55" s="92">
        <v>1</v>
      </c>
    </row>
    <row r="56" spans="1:15" ht="12.75">
      <c r="A56" s="70" t="s">
        <v>378</v>
      </c>
      <c r="B56" s="122">
        <v>7280</v>
      </c>
      <c r="C56" s="71">
        <v>0.17</v>
      </c>
      <c r="E56" s="76" t="s">
        <v>1726</v>
      </c>
      <c r="F56" s="172" t="s">
        <v>92</v>
      </c>
      <c r="G56" s="77">
        <v>0.5</v>
      </c>
      <c r="I56" s="83" t="s">
        <v>1726</v>
      </c>
      <c r="J56" s="162" t="s">
        <v>1105</v>
      </c>
      <c r="K56" s="86">
        <v>0.75</v>
      </c>
      <c r="M56" s="91" t="s">
        <v>1726</v>
      </c>
      <c r="N56" s="158" t="s">
        <v>1091</v>
      </c>
      <c r="O56" s="92">
        <v>1</v>
      </c>
    </row>
    <row r="57" spans="1:15" ht="12.75">
      <c r="A57" s="70" t="s">
        <v>1209</v>
      </c>
      <c r="B57" s="168" t="s">
        <v>1208</v>
      </c>
      <c r="C57" s="73">
        <v>0.17</v>
      </c>
      <c r="E57" s="76" t="s">
        <v>1726</v>
      </c>
      <c r="F57" s="172" t="s">
        <v>91</v>
      </c>
      <c r="G57" s="77">
        <v>0.5</v>
      </c>
      <c r="I57" s="83" t="s">
        <v>1782</v>
      </c>
      <c r="J57" s="88" t="s">
        <v>1798</v>
      </c>
      <c r="K57" s="84">
        <v>0.75</v>
      </c>
      <c r="M57" s="91" t="s">
        <v>1726</v>
      </c>
      <c r="N57" s="157" t="s">
        <v>1053</v>
      </c>
      <c r="O57" s="94">
        <v>1</v>
      </c>
    </row>
    <row r="58" spans="1:15" ht="12.75">
      <c r="A58" s="70" t="s">
        <v>378</v>
      </c>
      <c r="B58" s="122">
        <v>6280</v>
      </c>
      <c r="C58" s="71">
        <v>0.18</v>
      </c>
      <c r="E58" s="76" t="s">
        <v>1726</v>
      </c>
      <c r="F58" s="172" t="s">
        <v>2113</v>
      </c>
      <c r="G58" s="77">
        <v>0.5</v>
      </c>
      <c r="I58" s="83" t="s">
        <v>1782</v>
      </c>
      <c r="J58" s="88" t="s">
        <v>878</v>
      </c>
      <c r="K58" s="84">
        <v>0.75</v>
      </c>
      <c r="M58" s="91" t="s">
        <v>1726</v>
      </c>
      <c r="N58" s="97" t="s">
        <v>1050</v>
      </c>
      <c r="O58" s="92">
        <v>1</v>
      </c>
    </row>
    <row r="59" spans="1:15" ht="12.75">
      <c r="A59" s="70" t="s">
        <v>380</v>
      </c>
      <c r="B59" s="122" t="s">
        <v>339</v>
      </c>
      <c r="C59" s="71">
        <v>0.18</v>
      </c>
      <c r="E59" s="76" t="s">
        <v>1726</v>
      </c>
      <c r="F59" s="172" t="s">
        <v>999</v>
      </c>
      <c r="G59" s="77">
        <v>0.5</v>
      </c>
      <c r="I59" s="83" t="s">
        <v>1924</v>
      </c>
      <c r="J59" s="124" t="s">
        <v>281</v>
      </c>
      <c r="K59" s="84">
        <v>0.75</v>
      </c>
      <c r="M59" s="91" t="s">
        <v>1726</v>
      </c>
      <c r="N59" s="93" t="s">
        <v>74</v>
      </c>
      <c r="O59" s="94">
        <v>1</v>
      </c>
    </row>
    <row r="60" spans="1:15" ht="12.75">
      <c r="A60" s="70" t="s">
        <v>1581</v>
      </c>
      <c r="B60" s="167" t="s">
        <v>1423</v>
      </c>
      <c r="C60" s="71">
        <v>0.19</v>
      </c>
      <c r="E60" s="76" t="s">
        <v>1726</v>
      </c>
      <c r="F60" s="172" t="s">
        <v>1753</v>
      </c>
      <c r="G60" s="77">
        <v>0.5</v>
      </c>
      <c r="I60" s="83" t="s">
        <v>1924</v>
      </c>
      <c r="J60" s="88" t="s">
        <v>1895</v>
      </c>
      <c r="K60" s="84">
        <v>0.75</v>
      </c>
      <c r="M60" s="91" t="s">
        <v>1726</v>
      </c>
      <c r="N60" s="157" t="s">
        <v>1064</v>
      </c>
      <c r="O60" s="94">
        <v>1</v>
      </c>
    </row>
    <row r="61" spans="1:15" ht="12.75">
      <c r="A61" s="70" t="s">
        <v>1581</v>
      </c>
      <c r="B61" s="167" t="s">
        <v>2134</v>
      </c>
      <c r="C61" s="71">
        <v>0.19</v>
      </c>
      <c r="E61" s="76" t="s">
        <v>1726</v>
      </c>
      <c r="F61" s="172" t="s">
        <v>1013</v>
      </c>
      <c r="G61" s="77">
        <v>0.5</v>
      </c>
      <c r="I61" s="83" t="s">
        <v>1924</v>
      </c>
      <c r="J61" s="88" t="s">
        <v>896</v>
      </c>
      <c r="K61" s="84">
        <v>0.75</v>
      </c>
      <c r="M61" s="91" t="s">
        <v>1924</v>
      </c>
      <c r="N61" s="97" t="s">
        <v>1141</v>
      </c>
      <c r="O61" s="92">
        <v>1</v>
      </c>
    </row>
    <row r="62" spans="1:15" ht="12.75">
      <c r="A62" s="70" t="s">
        <v>1581</v>
      </c>
      <c r="B62" s="167" t="s">
        <v>14</v>
      </c>
      <c r="C62" s="71">
        <v>0.19</v>
      </c>
      <c r="E62" s="76" t="s">
        <v>1726</v>
      </c>
      <c r="F62" s="172" t="s">
        <v>1034</v>
      </c>
      <c r="G62" s="77">
        <v>0.5</v>
      </c>
      <c r="I62" s="83" t="s">
        <v>1924</v>
      </c>
      <c r="J62" s="88" t="s">
        <v>897</v>
      </c>
      <c r="K62" s="84">
        <v>0.75</v>
      </c>
      <c r="M62" s="91" t="s">
        <v>1924</v>
      </c>
      <c r="N62" s="97" t="s">
        <v>256</v>
      </c>
      <c r="O62" s="92">
        <v>1</v>
      </c>
    </row>
    <row r="63" spans="1:15" ht="12.75">
      <c r="A63" s="70" t="s">
        <v>359</v>
      </c>
      <c r="B63" s="167" t="s">
        <v>706</v>
      </c>
      <c r="C63" s="71">
        <v>0.2</v>
      </c>
      <c r="E63" s="76" t="s">
        <v>1726</v>
      </c>
      <c r="F63" s="172" t="s">
        <v>1086</v>
      </c>
      <c r="G63" s="77">
        <v>0.5</v>
      </c>
      <c r="I63" s="83" t="s">
        <v>1924</v>
      </c>
      <c r="J63" s="163" t="s">
        <v>1181</v>
      </c>
      <c r="K63" s="84">
        <v>0.75</v>
      </c>
      <c r="M63" s="91" t="s">
        <v>1924</v>
      </c>
      <c r="N63" s="97" t="s">
        <v>1898</v>
      </c>
      <c r="O63" s="92">
        <v>1</v>
      </c>
    </row>
    <row r="64" spans="1:15" ht="12.75">
      <c r="A64" s="70" t="s">
        <v>1726</v>
      </c>
      <c r="B64" s="167" t="s">
        <v>1008</v>
      </c>
      <c r="C64" s="71">
        <v>0.2</v>
      </c>
      <c r="E64" s="76" t="s">
        <v>1782</v>
      </c>
      <c r="F64" s="80" t="s">
        <v>886</v>
      </c>
      <c r="G64" s="78">
        <v>0.5</v>
      </c>
      <c r="I64" s="83" t="s">
        <v>1726</v>
      </c>
      <c r="J64" s="124" t="s">
        <v>2455</v>
      </c>
      <c r="K64" s="86">
        <v>0.752</v>
      </c>
      <c r="M64" s="91" t="s">
        <v>1924</v>
      </c>
      <c r="N64" s="97" t="s">
        <v>1171</v>
      </c>
      <c r="O64" s="92">
        <v>1</v>
      </c>
    </row>
    <row r="65" spans="1:15" ht="12.75">
      <c r="A65" s="70" t="s">
        <v>1726</v>
      </c>
      <c r="B65" s="167" t="s">
        <v>1019</v>
      </c>
      <c r="C65" s="71">
        <v>0.2</v>
      </c>
      <c r="E65" s="76" t="s">
        <v>1924</v>
      </c>
      <c r="F65" s="123" t="s">
        <v>286</v>
      </c>
      <c r="G65" s="78">
        <v>0.5</v>
      </c>
      <c r="I65" s="83" t="s">
        <v>1726</v>
      </c>
      <c r="J65" s="162" t="s">
        <v>2484</v>
      </c>
      <c r="K65" s="86">
        <v>0.755</v>
      </c>
      <c r="M65" s="91" t="s">
        <v>378</v>
      </c>
      <c r="N65" s="158">
        <v>8900</v>
      </c>
      <c r="O65" s="92">
        <v>1.01</v>
      </c>
    </row>
    <row r="66" spans="1:15" ht="12.75">
      <c r="A66" s="70" t="s">
        <v>1726</v>
      </c>
      <c r="B66" s="167" t="s">
        <v>2269</v>
      </c>
      <c r="C66" s="71">
        <v>0.2</v>
      </c>
      <c r="E66" s="76" t="s">
        <v>1924</v>
      </c>
      <c r="F66" s="171" t="s">
        <v>1157</v>
      </c>
      <c r="G66" s="78">
        <v>0.5</v>
      </c>
      <c r="I66" s="83" t="s">
        <v>1581</v>
      </c>
      <c r="J66" s="88" t="s">
        <v>370</v>
      </c>
      <c r="K66" s="84">
        <v>0.757</v>
      </c>
      <c r="M66" s="91" t="s">
        <v>378</v>
      </c>
      <c r="N66" s="158">
        <v>9550</v>
      </c>
      <c r="O66" s="92">
        <v>1.01</v>
      </c>
    </row>
    <row r="67" spans="1:15" ht="12.75">
      <c r="A67" s="70" t="s">
        <v>1209</v>
      </c>
      <c r="B67" s="168" t="s">
        <v>1197</v>
      </c>
      <c r="C67" s="73">
        <v>0.2</v>
      </c>
      <c r="E67" s="76" t="s">
        <v>1924</v>
      </c>
      <c r="F67" s="80" t="s">
        <v>1866</v>
      </c>
      <c r="G67" s="78">
        <v>0.5</v>
      </c>
      <c r="I67" s="83" t="s">
        <v>1726</v>
      </c>
      <c r="J67" s="162" t="s">
        <v>1767</v>
      </c>
      <c r="K67" s="86">
        <v>0.758</v>
      </c>
      <c r="M67" s="91" t="s">
        <v>1581</v>
      </c>
      <c r="N67" s="157" t="s">
        <v>374</v>
      </c>
      <c r="O67" s="92">
        <v>1.01</v>
      </c>
    </row>
    <row r="68" spans="1:15" ht="12.75">
      <c r="A68" s="70" t="s">
        <v>1726</v>
      </c>
      <c r="B68" s="167" t="s">
        <v>2407</v>
      </c>
      <c r="C68" s="71">
        <v>0.204</v>
      </c>
      <c r="E68" s="76" t="s">
        <v>2093</v>
      </c>
      <c r="F68" s="80" t="s">
        <v>1211</v>
      </c>
      <c r="G68" s="78">
        <v>0.5</v>
      </c>
      <c r="I68" s="83" t="s">
        <v>1674</v>
      </c>
      <c r="J68" s="162" t="s">
        <v>1697</v>
      </c>
      <c r="K68" s="86">
        <v>0.759</v>
      </c>
      <c r="M68" s="91" t="s">
        <v>1581</v>
      </c>
      <c r="N68" s="93" t="s">
        <v>375</v>
      </c>
      <c r="O68" s="94">
        <v>1.01</v>
      </c>
    </row>
    <row r="69" spans="1:15" ht="12.75">
      <c r="A69" s="70" t="s">
        <v>1581</v>
      </c>
      <c r="B69" s="167" t="s">
        <v>15</v>
      </c>
      <c r="C69" s="71">
        <v>0.21</v>
      </c>
      <c r="E69" s="76" t="s">
        <v>1662</v>
      </c>
      <c r="F69" s="171">
        <v>313</v>
      </c>
      <c r="G69" s="78">
        <v>0.501</v>
      </c>
      <c r="I69" s="83" t="s">
        <v>1581</v>
      </c>
      <c r="J69" s="162" t="s">
        <v>1935</v>
      </c>
      <c r="K69" s="86">
        <v>0.76</v>
      </c>
      <c r="M69" s="91" t="s">
        <v>1581</v>
      </c>
      <c r="N69" s="93" t="s">
        <v>1541</v>
      </c>
      <c r="O69" s="94">
        <v>1.01</v>
      </c>
    </row>
    <row r="70" spans="1:15" ht="12.75">
      <c r="A70" s="70" t="s">
        <v>359</v>
      </c>
      <c r="B70" s="75" t="s">
        <v>1453</v>
      </c>
      <c r="C70" s="72">
        <v>0.21</v>
      </c>
      <c r="E70" s="76" t="s">
        <v>1674</v>
      </c>
      <c r="F70" s="80" t="s">
        <v>1688</v>
      </c>
      <c r="G70" s="78">
        <v>0.505</v>
      </c>
      <c r="I70" s="83" t="s">
        <v>1581</v>
      </c>
      <c r="J70" s="162" t="s">
        <v>1432</v>
      </c>
      <c r="K70" s="86">
        <v>0.76</v>
      </c>
      <c r="M70" s="91" t="s">
        <v>1581</v>
      </c>
      <c r="N70" s="93" t="s">
        <v>792</v>
      </c>
      <c r="O70" s="94">
        <v>1.01</v>
      </c>
    </row>
    <row r="71" spans="1:15" ht="12.75">
      <c r="A71" s="70" t="s">
        <v>1705</v>
      </c>
      <c r="B71" s="75">
        <v>588</v>
      </c>
      <c r="C71" s="72">
        <v>0.21</v>
      </c>
      <c r="E71" s="76" t="s">
        <v>1674</v>
      </c>
      <c r="F71" s="80" t="s">
        <v>1689</v>
      </c>
      <c r="G71" s="78">
        <v>0.505</v>
      </c>
      <c r="I71" s="83" t="s">
        <v>1581</v>
      </c>
      <c r="J71" s="88" t="s">
        <v>1959</v>
      </c>
      <c r="K71" s="84">
        <v>0.76</v>
      </c>
      <c r="M71" s="91" t="s">
        <v>1581</v>
      </c>
      <c r="N71" s="93" t="s">
        <v>809</v>
      </c>
      <c r="O71" s="94">
        <v>1.01</v>
      </c>
    </row>
    <row r="72" spans="1:15" ht="12.75">
      <c r="A72" s="70" t="s">
        <v>1705</v>
      </c>
      <c r="B72" s="167" t="s">
        <v>2281</v>
      </c>
      <c r="C72" s="71">
        <v>0.21</v>
      </c>
      <c r="E72" s="76" t="s">
        <v>1662</v>
      </c>
      <c r="F72" s="80" t="s">
        <v>942</v>
      </c>
      <c r="G72" s="78">
        <v>0.506</v>
      </c>
      <c r="I72" s="83" t="s">
        <v>1581</v>
      </c>
      <c r="J72" s="88" t="s">
        <v>2176</v>
      </c>
      <c r="K72" s="84">
        <v>0.76</v>
      </c>
      <c r="M72" s="91" t="s">
        <v>1603</v>
      </c>
      <c r="N72" s="93" t="s">
        <v>1315</v>
      </c>
      <c r="O72" s="94">
        <v>1.01</v>
      </c>
    </row>
    <row r="73" spans="1:15" ht="12.75">
      <c r="A73" s="70" t="s">
        <v>1726</v>
      </c>
      <c r="B73" s="75" t="s">
        <v>1023</v>
      </c>
      <c r="C73" s="73">
        <v>0.21</v>
      </c>
      <c r="E73" s="76" t="s">
        <v>1662</v>
      </c>
      <c r="F73" s="80" t="s">
        <v>1672</v>
      </c>
      <c r="G73" s="78">
        <v>0.506</v>
      </c>
      <c r="I73" s="83" t="s">
        <v>1603</v>
      </c>
      <c r="J73" s="163" t="s">
        <v>2194</v>
      </c>
      <c r="K73" s="84">
        <v>0.76</v>
      </c>
      <c r="M73" s="91" t="s">
        <v>1603</v>
      </c>
      <c r="N73" s="93" t="s">
        <v>2200</v>
      </c>
      <c r="O73" s="94">
        <v>1.01</v>
      </c>
    </row>
    <row r="74" spans="1:15" ht="12.75">
      <c r="A74" s="70" t="s">
        <v>1564</v>
      </c>
      <c r="B74" s="167">
        <v>512</v>
      </c>
      <c r="C74" s="71">
        <v>0.22</v>
      </c>
      <c r="E74" s="76" t="s">
        <v>1726</v>
      </c>
      <c r="F74" s="172" t="s">
        <v>1746</v>
      </c>
      <c r="G74" s="77">
        <v>0.506</v>
      </c>
      <c r="I74" s="83" t="s">
        <v>1603</v>
      </c>
      <c r="J74" s="162" t="s">
        <v>1373</v>
      </c>
      <c r="K74" s="86">
        <v>0.76</v>
      </c>
      <c r="M74" s="91" t="s">
        <v>1603</v>
      </c>
      <c r="N74" s="158" t="s">
        <v>1624</v>
      </c>
      <c r="O74" s="92">
        <v>1.01</v>
      </c>
    </row>
    <row r="75" spans="1:15" ht="12.75">
      <c r="A75" s="70" t="s">
        <v>1705</v>
      </c>
      <c r="B75" s="75" t="s">
        <v>2284</v>
      </c>
      <c r="C75" s="72">
        <v>0.22</v>
      </c>
      <c r="E75" s="76" t="s">
        <v>1726</v>
      </c>
      <c r="F75" s="172" t="s">
        <v>2095</v>
      </c>
      <c r="G75" s="77">
        <v>0.509</v>
      </c>
      <c r="I75" s="83" t="s">
        <v>1662</v>
      </c>
      <c r="J75" s="162">
        <v>606</v>
      </c>
      <c r="K75" s="86">
        <v>0.76</v>
      </c>
      <c r="M75" s="91" t="s">
        <v>1603</v>
      </c>
      <c r="N75" s="158" t="s">
        <v>1624</v>
      </c>
      <c r="O75" s="92">
        <v>1.01</v>
      </c>
    </row>
    <row r="76" spans="1:15" ht="12.75">
      <c r="A76" s="70" t="s">
        <v>1726</v>
      </c>
      <c r="B76" s="167" t="s">
        <v>982</v>
      </c>
      <c r="C76" s="71">
        <v>0.22</v>
      </c>
      <c r="E76" s="76" t="s">
        <v>1603</v>
      </c>
      <c r="F76" s="80" t="s">
        <v>2208</v>
      </c>
      <c r="G76" s="78">
        <v>0.51</v>
      </c>
      <c r="I76" s="83" t="s">
        <v>359</v>
      </c>
      <c r="J76" s="162">
        <v>1202</v>
      </c>
      <c r="K76" s="86">
        <v>0.76</v>
      </c>
      <c r="M76" s="91" t="s">
        <v>1603</v>
      </c>
      <c r="N76" s="158" t="s">
        <v>2179</v>
      </c>
      <c r="O76" s="92">
        <v>1.01</v>
      </c>
    </row>
    <row r="77" spans="1:15" ht="12.75">
      <c r="A77" s="70" t="s">
        <v>1726</v>
      </c>
      <c r="B77" s="167" t="s">
        <v>141</v>
      </c>
      <c r="C77" s="71">
        <v>0.22</v>
      </c>
      <c r="E77" s="76" t="s">
        <v>1603</v>
      </c>
      <c r="F77" s="80" t="s">
        <v>1319</v>
      </c>
      <c r="G77" s="78">
        <v>0.51</v>
      </c>
      <c r="I77" s="83" t="s">
        <v>359</v>
      </c>
      <c r="J77" s="162">
        <v>2160</v>
      </c>
      <c r="K77" s="86">
        <v>0.76</v>
      </c>
      <c r="M77" s="91" t="s">
        <v>1603</v>
      </c>
      <c r="N77" s="158" t="s">
        <v>1337</v>
      </c>
      <c r="O77" s="92">
        <v>1.01</v>
      </c>
    </row>
    <row r="78" spans="1:15" ht="12.75">
      <c r="A78" s="70" t="s">
        <v>1726</v>
      </c>
      <c r="B78" s="167" t="s">
        <v>1032</v>
      </c>
      <c r="C78" s="71">
        <v>0.22</v>
      </c>
      <c r="E78" s="76" t="s">
        <v>1603</v>
      </c>
      <c r="F78" s="80" t="s">
        <v>1347</v>
      </c>
      <c r="G78" s="78">
        <v>0.51</v>
      </c>
      <c r="I78" s="83" t="s">
        <v>359</v>
      </c>
      <c r="J78" s="162" t="s">
        <v>438</v>
      </c>
      <c r="K78" s="86">
        <v>0.76</v>
      </c>
      <c r="M78" s="91" t="s">
        <v>359</v>
      </c>
      <c r="N78" s="158">
        <v>236</v>
      </c>
      <c r="O78" s="92">
        <v>1.01</v>
      </c>
    </row>
    <row r="79" spans="1:15" ht="12.75">
      <c r="A79" s="70" t="s">
        <v>1726</v>
      </c>
      <c r="B79" s="167" t="s">
        <v>1115</v>
      </c>
      <c r="C79" s="71">
        <v>0.22</v>
      </c>
      <c r="E79" s="76" t="s">
        <v>1603</v>
      </c>
      <c r="F79" s="80" t="s">
        <v>1348</v>
      </c>
      <c r="G79" s="78">
        <v>0.51</v>
      </c>
      <c r="I79" s="83" t="s">
        <v>359</v>
      </c>
      <c r="J79" s="162" t="s">
        <v>590</v>
      </c>
      <c r="K79" s="86">
        <v>0.76</v>
      </c>
      <c r="M79" s="91" t="s">
        <v>359</v>
      </c>
      <c r="N79" s="158" t="s">
        <v>419</v>
      </c>
      <c r="O79" s="92">
        <v>1.01</v>
      </c>
    </row>
    <row r="80" spans="1:15" ht="12.75">
      <c r="A80" s="70" t="s">
        <v>1726</v>
      </c>
      <c r="B80" s="167" t="s">
        <v>1054</v>
      </c>
      <c r="C80" s="71">
        <v>0.22</v>
      </c>
      <c r="E80" s="76" t="s">
        <v>1603</v>
      </c>
      <c r="F80" s="80" t="s">
        <v>1349</v>
      </c>
      <c r="G80" s="78">
        <v>0.51</v>
      </c>
      <c r="I80" s="83" t="s">
        <v>359</v>
      </c>
      <c r="J80" s="162" t="s">
        <v>595</v>
      </c>
      <c r="K80" s="86">
        <v>0.76</v>
      </c>
      <c r="M80" s="91" t="s">
        <v>359</v>
      </c>
      <c r="N80" s="158" t="s">
        <v>421</v>
      </c>
      <c r="O80" s="92">
        <v>1.01</v>
      </c>
    </row>
    <row r="81" spans="1:15" ht="12.75">
      <c r="A81" s="70" t="s">
        <v>1726</v>
      </c>
      <c r="B81" s="167" t="s">
        <v>2410</v>
      </c>
      <c r="C81" s="71">
        <v>0.222</v>
      </c>
      <c r="E81" s="76" t="s">
        <v>1662</v>
      </c>
      <c r="F81" s="80" t="s">
        <v>2243</v>
      </c>
      <c r="G81" s="78">
        <v>0.51</v>
      </c>
      <c r="I81" s="83" t="s">
        <v>359</v>
      </c>
      <c r="J81" s="162" t="s">
        <v>597</v>
      </c>
      <c r="K81" s="86">
        <v>0.76</v>
      </c>
      <c r="M81" s="91" t="s">
        <v>359</v>
      </c>
      <c r="N81" s="93" t="s">
        <v>538</v>
      </c>
      <c r="O81" s="94">
        <v>1.01</v>
      </c>
    </row>
    <row r="82" spans="1:15" ht="12.75">
      <c r="A82" s="70" t="s">
        <v>1581</v>
      </c>
      <c r="B82" s="75" t="s">
        <v>16</v>
      </c>
      <c r="C82" s="73">
        <v>0.23</v>
      </c>
      <c r="E82" s="76" t="s">
        <v>359</v>
      </c>
      <c r="F82" s="172" t="s">
        <v>531</v>
      </c>
      <c r="G82" s="77">
        <v>0.51</v>
      </c>
      <c r="I82" s="83" t="s">
        <v>359</v>
      </c>
      <c r="J82" s="88" t="s">
        <v>611</v>
      </c>
      <c r="K82" s="87">
        <v>0.76</v>
      </c>
      <c r="M82" s="91" t="s">
        <v>359</v>
      </c>
      <c r="N82" s="93" t="s">
        <v>734</v>
      </c>
      <c r="O82" s="94">
        <v>1.01</v>
      </c>
    </row>
    <row r="83" spans="1:15" ht="12.75">
      <c r="A83" s="70" t="s">
        <v>1603</v>
      </c>
      <c r="B83" s="167" t="s">
        <v>1638</v>
      </c>
      <c r="C83" s="71">
        <v>0.23</v>
      </c>
      <c r="E83" s="76" t="s">
        <v>359</v>
      </c>
      <c r="F83" s="172" t="s">
        <v>644</v>
      </c>
      <c r="G83" s="77">
        <v>0.51</v>
      </c>
      <c r="I83" s="83" t="s">
        <v>359</v>
      </c>
      <c r="J83" s="162" t="s">
        <v>748</v>
      </c>
      <c r="K83" s="86">
        <v>0.76</v>
      </c>
      <c r="M83" s="91" t="s">
        <v>1726</v>
      </c>
      <c r="N83" s="93" t="s">
        <v>131</v>
      </c>
      <c r="O83" s="94">
        <v>1.01</v>
      </c>
    </row>
    <row r="84" spans="1:15" ht="12.75">
      <c r="A84" s="70" t="s">
        <v>1726</v>
      </c>
      <c r="B84" s="122" t="s">
        <v>203</v>
      </c>
      <c r="C84" s="71">
        <v>0.236</v>
      </c>
      <c r="E84" s="76" t="s">
        <v>359</v>
      </c>
      <c r="F84" s="172" t="s">
        <v>683</v>
      </c>
      <c r="G84" s="77">
        <v>0.51</v>
      </c>
      <c r="I84" s="83" t="s">
        <v>359</v>
      </c>
      <c r="J84" s="162" t="s">
        <v>755</v>
      </c>
      <c r="K84" s="86">
        <v>0.76</v>
      </c>
      <c r="M84" s="91" t="s">
        <v>1726</v>
      </c>
      <c r="N84" s="157" t="s">
        <v>202</v>
      </c>
      <c r="O84" s="94">
        <v>1.01</v>
      </c>
    </row>
    <row r="85" spans="1:15" ht="12.75">
      <c r="A85" s="70" t="s">
        <v>1726</v>
      </c>
      <c r="B85" s="122" t="s">
        <v>2408</v>
      </c>
      <c r="C85" s="71">
        <v>0.238</v>
      </c>
      <c r="E85" s="76" t="s">
        <v>359</v>
      </c>
      <c r="F85" s="172" t="s">
        <v>725</v>
      </c>
      <c r="G85" s="77">
        <v>0.51</v>
      </c>
      <c r="I85" s="83" t="s">
        <v>359</v>
      </c>
      <c r="J85" s="162" t="s">
        <v>756</v>
      </c>
      <c r="K85" s="86">
        <v>0.76</v>
      </c>
      <c r="M85" s="91" t="s">
        <v>1726</v>
      </c>
      <c r="N85" s="97" t="s">
        <v>1071</v>
      </c>
      <c r="O85" s="94">
        <v>1.01</v>
      </c>
    </row>
    <row r="86" spans="1:15" ht="12.75">
      <c r="A86" s="70" t="s">
        <v>378</v>
      </c>
      <c r="B86" s="122">
        <v>7290</v>
      </c>
      <c r="C86" s="71">
        <v>0.24</v>
      </c>
      <c r="E86" s="76" t="s">
        <v>1705</v>
      </c>
      <c r="F86" s="80" t="s">
        <v>2295</v>
      </c>
      <c r="G86" s="79">
        <v>0.51</v>
      </c>
      <c r="I86" s="83" t="s">
        <v>359</v>
      </c>
      <c r="J86" s="162" t="s">
        <v>63</v>
      </c>
      <c r="K86" s="86">
        <v>0.76</v>
      </c>
      <c r="M86" s="91" t="s">
        <v>873</v>
      </c>
      <c r="N86" s="93" t="s">
        <v>843</v>
      </c>
      <c r="O86" s="94">
        <v>1.01</v>
      </c>
    </row>
    <row r="87" spans="1:15" ht="12.75">
      <c r="A87" s="70" t="s">
        <v>1581</v>
      </c>
      <c r="B87" s="167" t="s">
        <v>1420</v>
      </c>
      <c r="C87" s="71">
        <v>0.24</v>
      </c>
      <c r="E87" s="76" t="s">
        <v>1726</v>
      </c>
      <c r="F87" s="172" t="s">
        <v>972</v>
      </c>
      <c r="G87" s="77">
        <v>0.51</v>
      </c>
      <c r="I87" s="83" t="s">
        <v>359</v>
      </c>
      <c r="J87" s="162" t="s">
        <v>64</v>
      </c>
      <c r="K87" s="86">
        <v>0.76</v>
      </c>
      <c r="M87" s="91" t="s">
        <v>1782</v>
      </c>
      <c r="N87" s="93" t="s">
        <v>1806</v>
      </c>
      <c r="O87" s="94">
        <v>1.01</v>
      </c>
    </row>
    <row r="88" spans="1:15" ht="12.75">
      <c r="A88" s="70" t="s">
        <v>359</v>
      </c>
      <c r="B88" s="167" t="s">
        <v>676</v>
      </c>
      <c r="C88" s="71">
        <v>0.24</v>
      </c>
      <c r="E88" s="76" t="s">
        <v>1726</v>
      </c>
      <c r="F88" s="172" t="s">
        <v>2323</v>
      </c>
      <c r="G88" s="77">
        <v>0.51</v>
      </c>
      <c r="I88" s="83" t="s">
        <v>1705</v>
      </c>
      <c r="J88" s="162">
        <v>330</v>
      </c>
      <c r="K88" s="86">
        <v>0.76</v>
      </c>
      <c r="M88" s="91" t="s">
        <v>1924</v>
      </c>
      <c r="N88" s="97" t="s">
        <v>899</v>
      </c>
      <c r="O88" s="92">
        <v>1.01</v>
      </c>
    </row>
    <row r="89" spans="1:15" ht="12.75">
      <c r="A89" s="70" t="s">
        <v>359</v>
      </c>
      <c r="B89" s="167" t="s">
        <v>713</v>
      </c>
      <c r="C89" s="71">
        <v>0.24</v>
      </c>
      <c r="E89" s="76" t="s">
        <v>1726</v>
      </c>
      <c r="F89" s="172" t="s">
        <v>1006</v>
      </c>
      <c r="G89" s="77">
        <v>0.51</v>
      </c>
      <c r="I89" s="83" t="s">
        <v>1726</v>
      </c>
      <c r="J89" s="162" t="s">
        <v>2299</v>
      </c>
      <c r="K89" s="86">
        <v>0.76</v>
      </c>
      <c r="M89" s="91" t="s">
        <v>1924</v>
      </c>
      <c r="N89" s="93" t="s">
        <v>1172</v>
      </c>
      <c r="O89" s="94">
        <v>1.01</v>
      </c>
    </row>
    <row r="90" spans="1:15" ht="12.75">
      <c r="A90" s="70" t="s">
        <v>1726</v>
      </c>
      <c r="B90" s="167" t="s">
        <v>1011</v>
      </c>
      <c r="C90" s="71">
        <v>0.24</v>
      </c>
      <c r="E90" s="76" t="s">
        <v>1726</v>
      </c>
      <c r="F90" s="172" t="s">
        <v>1088</v>
      </c>
      <c r="G90" s="77">
        <v>0.51</v>
      </c>
      <c r="I90" s="83" t="s">
        <v>1726</v>
      </c>
      <c r="J90" s="88" t="s">
        <v>974</v>
      </c>
      <c r="K90" s="84">
        <v>0.76</v>
      </c>
      <c r="M90" s="91" t="s">
        <v>1924</v>
      </c>
      <c r="N90" s="93" t="s">
        <v>825</v>
      </c>
      <c r="O90" s="94">
        <v>1.01</v>
      </c>
    </row>
    <row r="91" spans="1:15" ht="12.75">
      <c r="A91" s="70" t="s">
        <v>1209</v>
      </c>
      <c r="B91" s="168" t="s">
        <v>1203</v>
      </c>
      <c r="C91" s="73">
        <v>0.24</v>
      </c>
      <c r="E91" s="76" t="s">
        <v>1726</v>
      </c>
      <c r="F91" s="172" t="s">
        <v>1114</v>
      </c>
      <c r="G91" s="77">
        <v>0.51</v>
      </c>
      <c r="I91" s="83" t="s">
        <v>1726</v>
      </c>
      <c r="J91" s="88" t="s">
        <v>2301</v>
      </c>
      <c r="K91" s="84">
        <v>0.76</v>
      </c>
      <c r="M91" s="91" t="s">
        <v>1564</v>
      </c>
      <c r="N91" s="93">
        <v>300</v>
      </c>
      <c r="O91" s="94">
        <v>1.02</v>
      </c>
    </row>
    <row r="92" spans="1:15" ht="12.75">
      <c r="A92" s="70" t="s">
        <v>1209</v>
      </c>
      <c r="B92" s="168" t="s">
        <v>1206</v>
      </c>
      <c r="C92" s="73">
        <v>0.24</v>
      </c>
      <c r="E92" s="76" t="s">
        <v>1726</v>
      </c>
      <c r="F92" s="172" t="s">
        <v>1739</v>
      </c>
      <c r="G92" s="77">
        <v>0.513</v>
      </c>
      <c r="I92" s="83" t="s">
        <v>1726</v>
      </c>
      <c r="J92" s="88" t="s">
        <v>2319</v>
      </c>
      <c r="K92" s="84">
        <v>0.76</v>
      </c>
      <c r="M92" s="91" t="s">
        <v>1564</v>
      </c>
      <c r="N92" s="93">
        <v>301</v>
      </c>
      <c r="O92" s="94">
        <v>1.02</v>
      </c>
    </row>
    <row r="93" spans="1:15" ht="12.75">
      <c r="A93" s="70" t="s">
        <v>1726</v>
      </c>
      <c r="B93" s="75" t="s">
        <v>2486</v>
      </c>
      <c r="C93" s="72">
        <v>0.245</v>
      </c>
      <c r="E93" s="76" t="s">
        <v>1726</v>
      </c>
      <c r="F93" s="172" t="s">
        <v>1740</v>
      </c>
      <c r="G93" s="77">
        <v>0.513</v>
      </c>
      <c r="I93" s="83" t="s">
        <v>1726</v>
      </c>
      <c r="J93" s="88" t="s">
        <v>1012</v>
      </c>
      <c r="K93" s="84">
        <v>0.76</v>
      </c>
      <c r="M93" s="91" t="s">
        <v>1603</v>
      </c>
      <c r="N93" s="93" t="s">
        <v>1621</v>
      </c>
      <c r="O93" s="94">
        <v>1.02</v>
      </c>
    </row>
    <row r="94" spans="1:15" ht="12.75">
      <c r="A94" s="70" t="s">
        <v>1726</v>
      </c>
      <c r="B94" s="168" t="s">
        <v>2489</v>
      </c>
      <c r="C94" s="73">
        <v>0.245</v>
      </c>
      <c r="E94" s="76" t="s">
        <v>1662</v>
      </c>
      <c r="F94" s="80" t="s">
        <v>1664</v>
      </c>
      <c r="G94" s="78">
        <v>0.515</v>
      </c>
      <c r="I94" s="83" t="s">
        <v>1726</v>
      </c>
      <c r="J94" s="162" t="s">
        <v>2338</v>
      </c>
      <c r="K94" s="86">
        <v>0.76</v>
      </c>
      <c r="M94" s="91" t="s">
        <v>1603</v>
      </c>
      <c r="N94" s="93" t="s">
        <v>1318</v>
      </c>
      <c r="O94" s="94">
        <v>1.02</v>
      </c>
    </row>
    <row r="95" spans="1:15" ht="12.75">
      <c r="A95" s="70" t="s">
        <v>1603</v>
      </c>
      <c r="B95" s="122" t="s">
        <v>2443</v>
      </c>
      <c r="C95" s="71">
        <v>0.25</v>
      </c>
      <c r="E95" s="76" t="s">
        <v>1662</v>
      </c>
      <c r="F95" s="80" t="s">
        <v>1663</v>
      </c>
      <c r="G95" s="78">
        <v>0.515</v>
      </c>
      <c r="I95" s="83" t="s">
        <v>1726</v>
      </c>
      <c r="J95" s="162" t="s">
        <v>178</v>
      </c>
      <c r="K95" s="86">
        <v>0.76</v>
      </c>
      <c r="M95" s="91" t="s">
        <v>1603</v>
      </c>
      <c r="N95" s="93" t="s">
        <v>1330</v>
      </c>
      <c r="O95" s="94">
        <v>1.02</v>
      </c>
    </row>
    <row r="96" spans="1:15" ht="12.75">
      <c r="A96" s="70" t="s">
        <v>1705</v>
      </c>
      <c r="B96" s="122">
        <v>530</v>
      </c>
      <c r="C96" s="71">
        <v>0.25</v>
      </c>
      <c r="E96" s="76" t="s">
        <v>1662</v>
      </c>
      <c r="F96" s="80" t="s">
        <v>1665</v>
      </c>
      <c r="G96" s="78">
        <v>0.515</v>
      </c>
      <c r="I96" s="83" t="s">
        <v>1782</v>
      </c>
      <c r="J96" s="162" t="s">
        <v>883</v>
      </c>
      <c r="K96" s="86">
        <v>0.76</v>
      </c>
      <c r="M96" s="91" t="s">
        <v>1603</v>
      </c>
      <c r="N96" s="157" t="s">
        <v>1331</v>
      </c>
      <c r="O96" s="94">
        <v>1.02</v>
      </c>
    </row>
    <row r="97" spans="1:15" ht="13.5" customHeight="1">
      <c r="A97" s="70" t="s">
        <v>1209</v>
      </c>
      <c r="B97" s="167" t="s">
        <v>1201</v>
      </c>
      <c r="C97" s="71">
        <v>0.25</v>
      </c>
      <c r="E97" s="76" t="s">
        <v>1726</v>
      </c>
      <c r="F97" s="172" t="s">
        <v>134</v>
      </c>
      <c r="G97" s="77">
        <v>0.516</v>
      </c>
      <c r="I97" s="83" t="s">
        <v>1924</v>
      </c>
      <c r="J97" s="124" t="s">
        <v>1892</v>
      </c>
      <c r="K97" s="86">
        <v>0.76</v>
      </c>
      <c r="M97" s="91" t="s">
        <v>1603</v>
      </c>
      <c r="N97" s="158" t="s">
        <v>1334</v>
      </c>
      <c r="O97" s="92">
        <v>1.02</v>
      </c>
    </row>
    <row r="98" spans="1:15" ht="13.5" customHeight="1">
      <c r="A98" s="70" t="s">
        <v>378</v>
      </c>
      <c r="B98" s="167">
        <v>7210</v>
      </c>
      <c r="C98" s="71">
        <v>0.26</v>
      </c>
      <c r="E98" s="76" t="s">
        <v>1581</v>
      </c>
      <c r="F98" s="172" t="s">
        <v>1390</v>
      </c>
      <c r="G98" s="77">
        <v>0.52</v>
      </c>
      <c r="I98" s="83" t="s">
        <v>1924</v>
      </c>
      <c r="J98" s="162" t="s">
        <v>900</v>
      </c>
      <c r="K98" s="86">
        <v>0.76</v>
      </c>
      <c r="M98" s="91" t="s">
        <v>1603</v>
      </c>
      <c r="N98" s="158" t="s">
        <v>1351</v>
      </c>
      <c r="O98" s="92">
        <v>1.02</v>
      </c>
    </row>
    <row r="99" spans="1:15" ht="13.5" customHeight="1">
      <c r="A99" s="70" t="s">
        <v>359</v>
      </c>
      <c r="B99" s="75" t="s">
        <v>1462</v>
      </c>
      <c r="C99" s="73">
        <v>0.26</v>
      </c>
      <c r="E99" s="76" t="s">
        <v>1603</v>
      </c>
      <c r="F99" s="80" t="s">
        <v>1607</v>
      </c>
      <c r="G99" s="78">
        <v>0.52</v>
      </c>
      <c r="I99" s="83" t="s">
        <v>1924</v>
      </c>
      <c r="J99" s="88" t="s">
        <v>901</v>
      </c>
      <c r="K99" s="84">
        <v>0.76</v>
      </c>
      <c r="M99" s="91" t="s">
        <v>1603</v>
      </c>
      <c r="N99" s="158" t="s">
        <v>1661</v>
      </c>
      <c r="O99" s="92">
        <v>1.02</v>
      </c>
    </row>
    <row r="100" spans="1:15" ht="12.75">
      <c r="A100" s="70" t="s">
        <v>1726</v>
      </c>
      <c r="B100" s="75" t="s">
        <v>2307</v>
      </c>
      <c r="C100" s="73">
        <v>0.26</v>
      </c>
      <c r="E100" s="76" t="s">
        <v>1603</v>
      </c>
      <c r="F100" s="80" t="s">
        <v>2223</v>
      </c>
      <c r="G100" s="78">
        <v>0.52</v>
      </c>
      <c r="I100" s="83" t="s">
        <v>1726</v>
      </c>
      <c r="J100" s="88" t="s">
        <v>195</v>
      </c>
      <c r="K100" s="84">
        <v>0.761</v>
      </c>
      <c r="M100" s="91" t="s">
        <v>1662</v>
      </c>
      <c r="N100" s="158" t="s">
        <v>956</v>
      </c>
      <c r="O100" s="92">
        <v>1.02</v>
      </c>
    </row>
    <row r="101" spans="1:15" ht="12.75">
      <c r="A101" s="70" t="s">
        <v>1924</v>
      </c>
      <c r="B101" s="167" t="s">
        <v>1878</v>
      </c>
      <c r="C101" s="71">
        <v>0.26</v>
      </c>
      <c r="E101" s="76" t="s">
        <v>1662</v>
      </c>
      <c r="F101" s="80" t="s">
        <v>2252</v>
      </c>
      <c r="G101" s="78">
        <v>0.52</v>
      </c>
      <c r="I101" s="83" t="s">
        <v>1581</v>
      </c>
      <c r="J101" s="88" t="s">
        <v>2008</v>
      </c>
      <c r="K101" s="84">
        <v>0.765</v>
      </c>
      <c r="M101" s="91" t="s">
        <v>359</v>
      </c>
      <c r="N101" s="158" t="s">
        <v>477</v>
      </c>
      <c r="O101" s="92">
        <v>1.02</v>
      </c>
    </row>
    <row r="102" spans="1:15" ht="12.75">
      <c r="A102" s="70" t="s">
        <v>1564</v>
      </c>
      <c r="B102" s="168">
        <v>310</v>
      </c>
      <c r="C102" s="73">
        <v>0.27</v>
      </c>
      <c r="E102" s="76" t="s">
        <v>1662</v>
      </c>
      <c r="F102" s="80" t="s">
        <v>2253</v>
      </c>
      <c r="G102" s="78">
        <v>0.52</v>
      </c>
      <c r="I102" s="83" t="s">
        <v>1726</v>
      </c>
      <c r="J102" s="162" t="s">
        <v>2427</v>
      </c>
      <c r="K102" s="86">
        <v>0.765</v>
      </c>
      <c r="M102" s="91" t="s">
        <v>359</v>
      </c>
      <c r="N102" s="158" t="s">
        <v>599</v>
      </c>
      <c r="O102" s="92">
        <v>1.02</v>
      </c>
    </row>
    <row r="103" spans="1:15" ht="12.75">
      <c r="A103" s="70" t="s">
        <v>359</v>
      </c>
      <c r="B103" s="167" t="s">
        <v>662</v>
      </c>
      <c r="C103" s="71">
        <v>0.27</v>
      </c>
      <c r="E103" s="76" t="s">
        <v>1662</v>
      </c>
      <c r="F103" s="80" t="s">
        <v>2254</v>
      </c>
      <c r="G103" s="78">
        <v>0.52</v>
      </c>
      <c r="I103" s="83" t="s">
        <v>1726</v>
      </c>
      <c r="J103" s="162" t="s">
        <v>1779</v>
      </c>
      <c r="K103" s="86">
        <v>0.768</v>
      </c>
      <c r="M103" s="91" t="s">
        <v>359</v>
      </c>
      <c r="N103" s="97" t="s">
        <v>2358</v>
      </c>
      <c r="O103" s="92">
        <v>1.02</v>
      </c>
    </row>
    <row r="104" spans="1:15" ht="12.75">
      <c r="A104" s="70" t="s">
        <v>1781</v>
      </c>
      <c r="B104" s="122" t="s">
        <v>1139</v>
      </c>
      <c r="C104" s="71">
        <v>0.27</v>
      </c>
      <c r="E104" s="76" t="s">
        <v>359</v>
      </c>
      <c r="F104" s="172" t="s">
        <v>510</v>
      </c>
      <c r="G104" s="77">
        <v>0.52</v>
      </c>
      <c r="I104" s="83" t="s">
        <v>378</v>
      </c>
      <c r="J104" s="162">
        <v>6710</v>
      </c>
      <c r="K104" s="86">
        <v>0.77</v>
      </c>
      <c r="M104" s="91" t="s">
        <v>1726</v>
      </c>
      <c r="N104" s="93" t="s">
        <v>2406</v>
      </c>
      <c r="O104" s="94">
        <v>1.02</v>
      </c>
    </row>
    <row r="105" spans="1:15" ht="12.75">
      <c r="A105" s="70" t="s">
        <v>380</v>
      </c>
      <c r="B105" s="75" t="s">
        <v>401</v>
      </c>
      <c r="C105" s="73">
        <v>0.271</v>
      </c>
      <c r="E105" s="76" t="s">
        <v>359</v>
      </c>
      <c r="F105" s="172" t="s">
        <v>556</v>
      </c>
      <c r="G105" s="77">
        <v>0.52</v>
      </c>
      <c r="I105" s="83" t="s">
        <v>1581</v>
      </c>
      <c r="J105" s="162" t="s">
        <v>2164</v>
      </c>
      <c r="K105" s="86">
        <v>0.77</v>
      </c>
      <c r="M105" s="91" t="s">
        <v>1726</v>
      </c>
      <c r="N105" s="97" t="s">
        <v>2395</v>
      </c>
      <c r="O105" s="94">
        <v>1.02</v>
      </c>
    </row>
    <row r="106" spans="1:15" ht="12.75">
      <c r="A106" s="70" t="s">
        <v>1726</v>
      </c>
      <c r="B106" s="75" t="s">
        <v>1103</v>
      </c>
      <c r="C106" s="73">
        <v>0.28</v>
      </c>
      <c r="E106" s="76" t="s">
        <v>359</v>
      </c>
      <c r="F106" s="172" t="s">
        <v>637</v>
      </c>
      <c r="G106" s="77">
        <v>0.52</v>
      </c>
      <c r="I106" s="83" t="s">
        <v>1603</v>
      </c>
      <c r="J106" s="162" t="s">
        <v>2207</v>
      </c>
      <c r="K106" s="86">
        <v>0.77</v>
      </c>
      <c r="M106" s="91" t="s">
        <v>1726</v>
      </c>
      <c r="N106" s="157" t="s">
        <v>155</v>
      </c>
      <c r="O106" s="94">
        <v>1.02</v>
      </c>
    </row>
    <row r="107" spans="1:15" ht="12.75">
      <c r="A107" s="70" t="s">
        <v>380</v>
      </c>
      <c r="B107" s="167" t="s">
        <v>346</v>
      </c>
      <c r="C107" s="71">
        <v>0.29</v>
      </c>
      <c r="E107" s="76" t="s">
        <v>359</v>
      </c>
      <c r="F107" s="172" t="s">
        <v>670</v>
      </c>
      <c r="G107" s="77">
        <v>0.52</v>
      </c>
      <c r="I107" s="83" t="s">
        <v>1603</v>
      </c>
      <c r="J107" s="88" t="s">
        <v>1316</v>
      </c>
      <c r="K107" s="84">
        <v>0.77</v>
      </c>
      <c r="M107" s="91" t="s">
        <v>1924</v>
      </c>
      <c r="N107" s="125" t="s">
        <v>259</v>
      </c>
      <c r="O107" s="95">
        <v>1.02</v>
      </c>
    </row>
    <row r="108" spans="1:15" ht="12.75">
      <c r="A108" s="70" t="s">
        <v>1603</v>
      </c>
      <c r="B108" s="167" t="s">
        <v>2110</v>
      </c>
      <c r="C108" s="71">
        <v>0.29</v>
      </c>
      <c r="E108" s="76" t="s">
        <v>359</v>
      </c>
      <c r="F108" s="172" t="s">
        <v>1300</v>
      </c>
      <c r="G108" s="77">
        <v>0.52</v>
      </c>
      <c r="I108" s="83" t="s">
        <v>1603</v>
      </c>
      <c r="J108" s="162" t="s">
        <v>2028</v>
      </c>
      <c r="K108" s="86">
        <v>0.77</v>
      </c>
      <c r="M108" s="91" t="s">
        <v>1924</v>
      </c>
      <c r="N108" s="93" t="s">
        <v>1893</v>
      </c>
      <c r="O108" s="96">
        <v>1.02</v>
      </c>
    </row>
    <row r="109" spans="1:15" ht="12.75">
      <c r="A109" s="70" t="s">
        <v>1603</v>
      </c>
      <c r="B109" s="75" t="s">
        <v>2111</v>
      </c>
      <c r="C109" s="72">
        <v>0.29</v>
      </c>
      <c r="E109" s="76" t="s">
        <v>359</v>
      </c>
      <c r="F109" s="172" t="s">
        <v>708</v>
      </c>
      <c r="G109" s="77">
        <v>0.52</v>
      </c>
      <c r="I109" s="83" t="s">
        <v>359</v>
      </c>
      <c r="J109" s="162" t="s">
        <v>451</v>
      </c>
      <c r="K109" s="86">
        <v>0.77</v>
      </c>
      <c r="M109" s="91" t="s">
        <v>1924</v>
      </c>
      <c r="N109" s="93" t="s">
        <v>280</v>
      </c>
      <c r="O109" s="94">
        <v>1.02</v>
      </c>
    </row>
    <row r="110" spans="1:15" ht="12.75">
      <c r="A110" s="70" t="s">
        <v>359</v>
      </c>
      <c r="B110" s="167" t="s">
        <v>714</v>
      </c>
      <c r="C110" s="71">
        <v>0.29</v>
      </c>
      <c r="E110" s="76" t="s">
        <v>1674</v>
      </c>
      <c r="F110" s="80" t="s">
        <v>1692</v>
      </c>
      <c r="G110" s="78">
        <v>0.52</v>
      </c>
      <c r="I110" s="83" t="s">
        <v>359</v>
      </c>
      <c r="J110" s="162" t="s">
        <v>508</v>
      </c>
      <c r="K110" s="86">
        <v>0.77</v>
      </c>
      <c r="M110" s="91" t="s">
        <v>1924</v>
      </c>
      <c r="N110" s="93" t="s">
        <v>1188</v>
      </c>
      <c r="O110" s="94">
        <v>1.02</v>
      </c>
    </row>
    <row r="111" spans="1:15" ht="13.5" customHeight="1">
      <c r="A111" s="70" t="s">
        <v>359</v>
      </c>
      <c r="B111" s="167" t="s">
        <v>768</v>
      </c>
      <c r="C111" s="71">
        <v>0.29</v>
      </c>
      <c r="E111" s="76" t="s">
        <v>1674</v>
      </c>
      <c r="F111" s="80" t="s">
        <v>1694</v>
      </c>
      <c r="G111" s="78">
        <v>0.52</v>
      </c>
      <c r="I111" s="83" t="s">
        <v>359</v>
      </c>
      <c r="J111" s="162" t="s">
        <v>532</v>
      </c>
      <c r="K111" s="86">
        <v>0.77</v>
      </c>
      <c r="M111" s="91" t="s">
        <v>1562</v>
      </c>
      <c r="N111" s="158" t="s">
        <v>395</v>
      </c>
      <c r="O111" s="92">
        <v>1.03</v>
      </c>
    </row>
    <row r="112" spans="1:15" ht="13.5" customHeight="1">
      <c r="A112" s="70" t="s">
        <v>1705</v>
      </c>
      <c r="B112" s="167" t="s">
        <v>2282</v>
      </c>
      <c r="C112" s="71">
        <v>0.29</v>
      </c>
      <c r="E112" s="76" t="s">
        <v>1726</v>
      </c>
      <c r="F112" s="172" t="s">
        <v>1031</v>
      </c>
      <c r="G112" s="77">
        <v>0.52</v>
      </c>
      <c r="I112" s="83" t="s">
        <v>359</v>
      </c>
      <c r="J112" s="162" t="s">
        <v>533</v>
      </c>
      <c r="K112" s="86">
        <v>0.77</v>
      </c>
      <c r="M112" s="91" t="s">
        <v>378</v>
      </c>
      <c r="N112" s="158" t="s">
        <v>7</v>
      </c>
      <c r="O112" s="92">
        <v>1.03</v>
      </c>
    </row>
    <row r="113" spans="1:15" ht="13.5" customHeight="1">
      <c r="A113" s="70" t="s">
        <v>1726</v>
      </c>
      <c r="B113" s="167" t="s">
        <v>1007</v>
      </c>
      <c r="C113" s="71">
        <v>0.29</v>
      </c>
      <c r="E113" s="76" t="s">
        <v>1726</v>
      </c>
      <c r="F113" s="172" t="s">
        <v>1095</v>
      </c>
      <c r="G113" s="77">
        <v>0.52</v>
      </c>
      <c r="I113" s="83" t="s">
        <v>359</v>
      </c>
      <c r="J113" s="163" t="s">
        <v>562</v>
      </c>
      <c r="K113" s="84">
        <v>0.77</v>
      </c>
      <c r="M113" s="91" t="s">
        <v>379</v>
      </c>
      <c r="N113" s="158" t="s">
        <v>42</v>
      </c>
      <c r="O113" s="92">
        <v>1.03</v>
      </c>
    </row>
    <row r="114" spans="1:15" ht="12.75">
      <c r="A114" s="70" t="s">
        <v>1726</v>
      </c>
      <c r="B114" s="75" t="s">
        <v>1042</v>
      </c>
      <c r="C114" s="73">
        <v>0.29</v>
      </c>
      <c r="E114" s="76" t="s">
        <v>1726</v>
      </c>
      <c r="F114" s="172" t="s">
        <v>1109</v>
      </c>
      <c r="G114" s="77">
        <v>0.52</v>
      </c>
      <c r="I114" s="83" t="s">
        <v>1674</v>
      </c>
      <c r="J114" s="124" t="s">
        <v>1684</v>
      </c>
      <c r="K114" s="86">
        <v>0.77</v>
      </c>
      <c r="M114" s="91" t="s">
        <v>379</v>
      </c>
      <c r="N114" s="158" t="s">
        <v>1255</v>
      </c>
      <c r="O114" s="92">
        <v>1.03</v>
      </c>
    </row>
    <row r="115" spans="1:15" ht="12.75">
      <c r="A115" s="70" t="s">
        <v>1726</v>
      </c>
      <c r="B115" s="75" t="s">
        <v>1761</v>
      </c>
      <c r="C115" s="73">
        <v>0.296</v>
      </c>
      <c r="E115" s="76" t="s">
        <v>1726</v>
      </c>
      <c r="F115" s="172" t="s">
        <v>1047</v>
      </c>
      <c r="G115" s="77">
        <v>0.52</v>
      </c>
      <c r="I115" s="83" t="s">
        <v>1726</v>
      </c>
      <c r="J115" s="124" t="s">
        <v>1728</v>
      </c>
      <c r="K115" s="84">
        <v>0.77</v>
      </c>
      <c r="M115" s="91" t="s">
        <v>379</v>
      </c>
      <c r="N115" s="93" t="s">
        <v>46</v>
      </c>
      <c r="O115" s="94">
        <v>1.03</v>
      </c>
    </row>
    <row r="116" spans="1:15" ht="12.75">
      <c r="A116" s="70" t="s">
        <v>1726</v>
      </c>
      <c r="B116" s="167" t="s">
        <v>207</v>
      </c>
      <c r="C116" s="71">
        <v>0.296</v>
      </c>
      <c r="E116" s="76" t="s">
        <v>1726</v>
      </c>
      <c r="F116" s="172" t="s">
        <v>1117</v>
      </c>
      <c r="G116" s="77">
        <v>0.52</v>
      </c>
      <c r="I116" s="83" t="s">
        <v>1726</v>
      </c>
      <c r="J116" s="88" t="s">
        <v>996</v>
      </c>
      <c r="K116" s="84">
        <v>0.77</v>
      </c>
      <c r="M116" s="91" t="s">
        <v>379</v>
      </c>
      <c r="N116" s="158" t="s">
        <v>49</v>
      </c>
      <c r="O116" s="92">
        <v>1.03</v>
      </c>
    </row>
    <row r="117" spans="1:15" ht="12.75">
      <c r="A117" s="70" t="s">
        <v>1564</v>
      </c>
      <c r="B117" s="75">
        <v>511</v>
      </c>
      <c r="C117" s="73">
        <v>0.3</v>
      </c>
      <c r="E117" s="76" t="s">
        <v>1726</v>
      </c>
      <c r="F117" s="172" t="s">
        <v>1069</v>
      </c>
      <c r="G117" s="77">
        <v>0.52</v>
      </c>
      <c r="I117" s="83" t="s">
        <v>1726</v>
      </c>
      <c r="J117" s="88" t="s">
        <v>1022</v>
      </c>
      <c r="K117" s="84">
        <v>0.77</v>
      </c>
      <c r="M117" s="91" t="s">
        <v>1603</v>
      </c>
      <c r="N117" s="93" t="s">
        <v>2215</v>
      </c>
      <c r="O117" s="94">
        <v>1.03</v>
      </c>
    </row>
    <row r="118" spans="1:15" ht="12.75">
      <c r="A118" s="70" t="s">
        <v>379</v>
      </c>
      <c r="B118" s="167" t="s">
        <v>1279</v>
      </c>
      <c r="C118" s="71">
        <v>0.3</v>
      </c>
      <c r="E118" s="76" t="s">
        <v>1781</v>
      </c>
      <c r="F118" s="171" t="s">
        <v>1137</v>
      </c>
      <c r="G118" s="78">
        <v>0.52</v>
      </c>
      <c r="I118" s="83" t="s">
        <v>1726</v>
      </c>
      <c r="J118" s="88" t="s">
        <v>1779</v>
      </c>
      <c r="K118" s="84">
        <v>0.77</v>
      </c>
      <c r="M118" s="91" t="s">
        <v>1603</v>
      </c>
      <c r="N118" s="93" t="s">
        <v>2232</v>
      </c>
      <c r="O118" s="94">
        <v>1.03</v>
      </c>
    </row>
    <row r="119" spans="1:15" ht="12.75">
      <c r="A119" s="70" t="s">
        <v>1581</v>
      </c>
      <c r="B119" s="167" t="s">
        <v>17</v>
      </c>
      <c r="C119" s="71">
        <v>0.3</v>
      </c>
      <c r="E119" s="76" t="s">
        <v>1782</v>
      </c>
      <c r="F119" s="80" t="s">
        <v>1820</v>
      </c>
      <c r="G119" s="78">
        <v>0.52</v>
      </c>
      <c r="I119" s="83" t="s">
        <v>1726</v>
      </c>
      <c r="J119" s="88" t="s">
        <v>1083</v>
      </c>
      <c r="K119" s="87">
        <v>0.77</v>
      </c>
      <c r="M119" s="91" t="s">
        <v>359</v>
      </c>
      <c r="N119" s="97" t="s">
        <v>1504</v>
      </c>
      <c r="O119" s="92">
        <v>1.03</v>
      </c>
    </row>
    <row r="120" spans="1:15" ht="12.75">
      <c r="A120" s="70" t="s">
        <v>1581</v>
      </c>
      <c r="B120" s="167" t="s">
        <v>2151</v>
      </c>
      <c r="C120" s="71">
        <v>0.3</v>
      </c>
      <c r="E120" s="76" t="s">
        <v>1924</v>
      </c>
      <c r="F120" s="171" t="s">
        <v>1144</v>
      </c>
      <c r="G120" s="78">
        <v>0.52</v>
      </c>
      <c r="I120" s="83" t="s">
        <v>1924</v>
      </c>
      <c r="J120" s="162" t="s">
        <v>1143</v>
      </c>
      <c r="K120" s="86">
        <v>0.77</v>
      </c>
      <c r="M120" s="91" t="s">
        <v>359</v>
      </c>
      <c r="N120" s="97" t="s">
        <v>686</v>
      </c>
      <c r="O120" s="92">
        <v>1.03</v>
      </c>
    </row>
    <row r="121" spans="1:15" ht="12.75">
      <c r="A121" s="70" t="s">
        <v>1603</v>
      </c>
      <c r="B121" s="168" t="s">
        <v>2109</v>
      </c>
      <c r="C121" s="73">
        <v>0.3</v>
      </c>
      <c r="E121" s="76" t="s">
        <v>1726</v>
      </c>
      <c r="F121" s="172" t="s">
        <v>2476</v>
      </c>
      <c r="G121" s="77">
        <v>0.524</v>
      </c>
      <c r="I121" s="83" t="s">
        <v>1924</v>
      </c>
      <c r="J121" s="162" t="s">
        <v>260</v>
      </c>
      <c r="K121" s="86">
        <v>0.77</v>
      </c>
      <c r="M121" s="91" t="s">
        <v>359</v>
      </c>
      <c r="N121" s="97" t="s">
        <v>727</v>
      </c>
      <c r="O121" s="92">
        <v>1.03</v>
      </c>
    </row>
    <row r="122" spans="1:15" ht="12.75">
      <c r="A122" s="70" t="s">
        <v>1726</v>
      </c>
      <c r="B122" s="122" t="s">
        <v>1734</v>
      </c>
      <c r="C122" s="71">
        <v>0.3</v>
      </c>
      <c r="E122" s="76" t="s">
        <v>1726</v>
      </c>
      <c r="F122" s="172" t="s">
        <v>2491</v>
      </c>
      <c r="G122" s="77">
        <v>0.526</v>
      </c>
      <c r="I122" s="83" t="s">
        <v>1924</v>
      </c>
      <c r="J122" s="88" t="s">
        <v>293</v>
      </c>
      <c r="K122" s="84">
        <v>0.77</v>
      </c>
      <c r="M122" s="91" t="s">
        <v>359</v>
      </c>
      <c r="N122" s="97" t="s">
        <v>728</v>
      </c>
      <c r="O122" s="92">
        <v>1.03</v>
      </c>
    </row>
    <row r="123" spans="1:15" ht="12.75">
      <c r="A123" s="70" t="s">
        <v>1726</v>
      </c>
      <c r="B123" s="75" t="s">
        <v>2306</v>
      </c>
      <c r="C123" s="73">
        <v>0.3</v>
      </c>
      <c r="E123" s="76" t="s">
        <v>1581</v>
      </c>
      <c r="F123" s="80" t="s">
        <v>1426</v>
      </c>
      <c r="G123" s="78">
        <v>0.53</v>
      </c>
      <c r="I123" s="83" t="s">
        <v>1924</v>
      </c>
      <c r="J123" s="88" t="s">
        <v>1764</v>
      </c>
      <c r="K123" s="84">
        <v>0.77</v>
      </c>
      <c r="M123" s="91" t="s">
        <v>1674</v>
      </c>
      <c r="N123" s="158" t="s">
        <v>1687</v>
      </c>
      <c r="O123" s="92">
        <v>1.03</v>
      </c>
    </row>
    <row r="124" spans="1:15" ht="12.75">
      <c r="A124" s="70" t="s">
        <v>1726</v>
      </c>
      <c r="B124" s="75" t="s">
        <v>1018</v>
      </c>
      <c r="C124" s="73">
        <v>0.3</v>
      </c>
      <c r="E124" s="76" t="s">
        <v>1603</v>
      </c>
      <c r="F124" s="172" t="s">
        <v>2025</v>
      </c>
      <c r="G124" s="77">
        <v>0.53</v>
      </c>
      <c r="I124" s="83" t="s">
        <v>1924</v>
      </c>
      <c r="J124" s="88" t="s">
        <v>1853</v>
      </c>
      <c r="K124" s="84">
        <v>0.77</v>
      </c>
      <c r="M124" s="91" t="s">
        <v>1726</v>
      </c>
      <c r="N124" s="158" t="s">
        <v>1727</v>
      </c>
      <c r="O124" s="92">
        <v>1.03</v>
      </c>
    </row>
    <row r="125" spans="1:15" ht="12.75">
      <c r="A125" s="70" t="s">
        <v>1209</v>
      </c>
      <c r="B125" s="75" t="s">
        <v>1192</v>
      </c>
      <c r="C125" s="73">
        <v>0.3</v>
      </c>
      <c r="E125" s="76" t="s">
        <v>359</v>
      </c>
      <c r="F125" s="172" t="s">
        <v>481</v>
      </c>
      <c r="G125" s="77">
        <v>0.53</v>
      </c>
      <c r="I125" s="83" t="s">
        <v>1924</v>
      </c>
      <c r="J125" s="88" t="s">
        <v>1910</v>
      </c>
      <c r="K125" s="84">
        <v>0.77</v>
      </c>
      <c r="M125" s="91" t="s">
        <v>1924</v>
      </c>
      <c r="N125" s="158" t="s">
        <v>889</v>
      </c>
      <c r="O125" s="92">
        <v>1.03</v>
      </c>
    </row>
    <row r="126" spans="1:15" ht="12.75">
      <c r="A126" s="70" t="s">
        <v>1603</v>
      </c>
      <c r="B126" s="167" t="s">
        <v>1360</v>
      </c>
      <c r="C126" s="71">
        <v>0.31</v>
      </c>
      <c r="E126" s="76" t="s">
        <v>359</v>
      </c>
      <c r="F126" s="172" t="s">
        <v>1299</v>
      </c>
      <c r="G126" s="77">
        <v>0.53</v>
      </c>
      <c r="I126" s="83" t="s">
        <v>379</v>
      </c>
      <c r="J126" s="88" t="s">
        <v>1266</v>
      </c>
      <c r="K126" s="84">
        <v>0.78</v>
      </c>
      <c r="M126" s="91" t="s">
        <v>1564</v>
      </c>
      <c r="N126" s="93">
        <v>700</v>
      </c>
      <c r="O126" s="94">
        <v>1.04</v>
      </c>
    </row>
    <row r="127" spans="1:15" ht="12.75">
      <c r="A127" s="70" t="s">
        <v>1662</v>
      </c>
      <c r="B127" s="167" t="s">
        <v>2251</v>
      </c>
      <c r="C127" s="71">
        <v>0.31</v>
      </c>
      <c r="E127" s="76" t="s">
        <v>359</v>
      </c>
      <c r="F127" s="172" t="s">
        <v>699</v>
      </c>
      <c r="G127" s="77">
        <v>0.53</v>
      </c>
      <c r="I127" s="83" t="s">
        <v>1581</v>
      </c>
      <c r="J127" s="162" t="s">
        <v>1928</v>
      </c>
      <c r="K127" s="86">
        <v>0.78</v>
      </c>
      <c r="M127" s="91" t="s">
        <v>1581</v>
      </c>
      <c r="N127" s="158" t="s">
        <v>1382</v>
      </c>
      <c r="O127" s="92">
        <v>1.04</v>
      </c>
    </row>
    <row r="128" spans="1:15" ht="12.75">
      <c r="A128" s="70" t="s">
        <v>1662</v>
      </c>
      <c r="B128" s="167" t="s">
        <v>2250</v>
      </c>
      <c r="C128" s="71">
        <v>0.31</v>
      </c>
      <c r="E128" s="76" t="s">
        <v>1726</v>
      </c>
      <c r="F128" s="172" t="s">
        <v>1009</v>
      </c>
      <c r="G128" s="77">
        <v>0.53</v>
      </c>
      <c r="I128" s="83" t="s">
        <v>1581</v>
      </c>
      <c r="J128" s="162" t="s">
        <v>1527</v>
      </c>
      <c r="K128" s="86">
        <v>0.78</v>
      </c>
      <c r="M128" s="91" t="s">
        <v>1581</v>
      </c>
      <c r="N128" s="158" t="s">
        <v>1938</v>
      </c>
      <c r="O128" s="92">
        <v>1.04</v>
      </c>
    </row>
    <row r="129" spans="1:15" ht="12.75">
      <c r="A129" s="70" t="s">
        <v>359</v>
      </c>
      <c r="B129" s="75" t="s">
        <v>491</v>
      </c>
      <c r="C129" s="72">
        <v>0.31</v>
      </c>
      <c r="E129" s="76" t="s">
        <v>1726</v>
      </c>
      <c r="F129" s="80" t="s">
        <v>84</v>
      </c>
      <c r="G129" s="78">
        <v>0.53</v>
      </c>
      <c r="I129" s="83" t="s">
        <v>1603</v>
      </c>
      <c r="J129" s="162" t="s">
        <v>1609</v>
      </c>
      <c r="K129" s="86">
        <v>0.78</v>
      </c>
      <c r="M129" s="91" t="s">
        <v>1581</v>
      </c>
      <c r="N129" s="158" t="s">
        <v>2146</v>
      </c>
      <c r="O129" s="92">
        <v>1.04</v>
      </c>
    </row>
    <row r="130" spans="1:15" ht="12.75">
      <c r="A130" s="70" t="s">
        <v>359</v>
      </c>
      <c r="B130" s="167" t="s">
        <v>628</v>
      </c>
      <c r="C130" s="71">
        <v>0.31</v>
      </c>
      <c r="E130" s="76" t="s">
        <v>1782</v>
      </c>
      <c r="F130" s="80" t="s">
        <v>1811</v>
      </c>
      <c r="G130" s="78">
        <v>0.53</v>
      </c>
      <c r="I130" s="83" t="s">
        <v>1603</v>
      </c>
      <c r="J130" s="162" t="s">
        <v>1321</v>
      </c>
      <c r="K130" s="86">
        <v>0.78</v>
      </c>
      <c r="M130" s="91" t="s">
        <v>1603</v>
      </c>
      <c r="N130" s="158" t="s">
        <v>2061</v>
      </c>
      <c r="O130" s="92">
        <v>1.04</v>
      </c>
    </row>
    <row r="131" spans="1:15" ht="12.75">
      <c r="A131" s="70" t="s">
        <v>359</v>
      </c>
      <c r="B131" s="75" t="s">
        <v>631</v>
      </c>
      <c r="C131" s="73">
        <v>0.31</v>
      </c>
      <c r="E131" s="76" t="s">
        <v>1924</v>
      </c>
      <c r="F131" s="171" t="s">
        <v>1839</v>
      </c>
      <c r="G131" s="78">
        <v>0.53</v>
      </c>
      <c r="I131" s="83" t="s">
        <v>1603</v>
      </c>
      <c r="J131" s="162" t="s">
        <v>2187</v>
      </c>
      <c r="K131" s="86">
        <v>0.78</v>
      </c>
      <c r="M131" s="91" t="s">
        <v>359</v>
      </c>
      <c r="N131" s="93" t="s">
        <v>927</v>
      </c>
      <c r="O131" s="94">
        <v>1.04</v>
      </c>
    </row>
    <row r="132" spans="1:15" ht="12.75">
      <c r="A132" s="70" t="s">
        <v>1705</v>
      </c>
      <c r="B132" s="167">
        <v>535</v>
      </c>
      <c r="C132" s="71">
        <v>0.31</v>
      </c>
      <c r="E132" s="76" t="s">
        <v>1924</v>
      </c>
      <c r="F132" s="171" t="s">
        <v>2393</v>
      </c>
      <c r="G132" s="78">
        <v>0.53</v>
      </c>
      <c r="I132" s="83" t="s">
        <v>1603</v>
      </c>
      <c r="J132" s="162" t="s">
        <v>1365</v>
      </c>
      <c r="K132" s="86">
        <v>0.78</v>
      </c>
      <c r="M132" s="91" t="s">
        <v>359</v>
      </c>
      <c r="N132" s="93" t="s">
        <v>2490</v>
      </c>
      <c r="O132" s="94">
        <v>1.04</v>
      </c>
    </row>
    <row r="133" spans="1:15" ht="12.75">
      <c r="A133" s="70" t="s">
        <v>1726</v>
      </c>
      <c r="B133" s="168" t="s">
        <v>975</v>
      </c>
      <c r="C133" s="71">
        <v>0.31</v>
      </c>
      <c r="E133" s="76" t="s">
        <v>1924</v>
      </c>
      <c r="F133" s="172" t="s">
        <v>1175</v>
      </c>
      <c r="G133" s="77">
        <v>0.53</v>
      </c>
      <c r="I133" s="83" t="s">
        <v>1603</v>
      </c>
      <c r="J133" s="162" t="s">
        <v>1366</v>
      </c>
      <c r="K133" s="86">
        <v>0.78</v>
      </c>
      <c r="M133" s="91" t="s">
        <v>359</v>
      </c>
      <c r="N133" s="158" t="s">
        <v>752</v>
      </c>
      <c r="O133" s="92">
        <v>1.04</v>
      </c>
    </row>
    <row r="134" spans="1:15" ht="12.75">
      <c r="A134" s="70" t="s">
        <v>1924</v>
      </c>
      <c r="B134" s="167" t="s">
        <v>913</v>
      </c>
      <c r="C134" s="71">
        <v>0.31</v>
      </c>
      <c r="E134" s="76" t="s">
        <v>1209</v>
      </c>
      <c r="F134" s="80" t="s">
        <v>1194</v>
      </c>
      <c r="G134" s="79">
        <v>0.53</v>
      </c>
      <c r="I134" s="83" t="s">
        <v>359</v>
      </c>
      <c r="J134" s="162">
        <v>282</v>
      </c>
      <c r="K134" s="86">
        <v>0.78</v>
      </c>
      <c r="M134" s="91" t="s">
        <v>1726</v>
      </c>
      <c r="N134" s="97" t="s">
        <v>135</v>
      </c>
      <c r="O134" s="94">
        <v>1.04</v>
      </c>
    </row>
    <row r="135" spans="1:15" ht="12.75">
      <c r="A135" s="70" t="s">
        <v>1726</v>
      </c>
      <c r="B135" s="167" t="s">
        <v>2409</v>
      </c>
      <c r="C135" s="71">
        <v>0.318</v>
      </c>
      <c r="E135" s="76" t="s">
        <v>1726</v>
      </c>
      <c r="F135" s="80" t="s">
        <v>1780</v>
      </c>
      <c r="G135" s="78">
        <v>0.531</v>
      </c>
      <c r="I135" s="83" t="s">
        <v>359</v>
      </c>
      <c r="J135" s="162" t="s">
        <v>409</v>
      </c>
      <c r="K135" s="86">
        <v>0.78</v>
      </c>
      <c r="M135" s="91" t="s">
        <v>1726</v>
      </c>
      <c r="N135" s="93" t="s">
        <v>93</v>
      </c>
      <c r="O135" s="94">
        <v>1.04</v>
      </c>
    </row>
    <row r="136" spans="1:15" ht="12.75">
      <c r="A136" s="70" t="s">
        <v>1581</v>
      </c>
      <c r="B136" s="167">
        <v>7100</v>
      </c>
      <c r="C136" s="71">
        <v>0.32</v>
      </c>
      <c r="E136" s="76" t="s">
        <v>379</v>
      </c>
      <c r="F136" s="80" t="s">
        <v>1267</v>
      </c>
      <c r="G136" s="78">
        <v>0.54</v>
      </c>
      <c r="I136" s="83" t="s">
        <v>359</v>
      </c>
      <c r="J136" s="162" t="s">
        <v>410</v>
      </c>
      <c r="K136" s="86">
        <v>0.78</v>
      </c>
      <c r="M136" s="91" t="s">
        <v>1782</v>
      </c>
      <c r="N136" s="158" t="s">
        <v>877</v>
      </c>
      <c r="O136" s="92">
        <v>1.04</v>
      </c>
    </row>
    <row r="137" spans="1:15" ht="12.75">
      <c r="A137" s="70" t="s">
        <v>1581</v>
      </c>
      <c r="B137" s="75" t="s">
        <v>1285</v>
      </c>
      <c r="C137" s="73">
        <v>0.32</v>
      </c>
      <c r="E137" s="76" t="s">
        <v>1603</v>
      </c>
      <c r="F137" s="172" t="s">
        <v>2102</v>
      </c>
      <c r="G137" s="77">
        <v>0.54</v>
      </c>
      <c r="I137" s="83" t="s">
        <v>359</v>
      </c>
      <c r="J137" s="162" t="s">
        <v>412</v>
      </c>
      <c r="K137" s="86">
        <v>0.78</v>
      </c>
      <c r="M137" s="91" t="s">
        <v>1782</v>
      </c>
      <c r="N137" s="93" t="s">
        <v>880</v>
      </c>
      <c r="O137" s="94">
        <v>1.04</v>
      </c>
    </row>
    <row r="138" spans="1:15" ht="12.75">
      <c r="A138" s="70" t="s">
        <v>1581</v>
      </c>
      <c r="B138" s="75" t="s">
        <v>1514</v>
      </c>
      <c r="C138" s="72">
        <v>0.32</v>
      </c>
      <c r="E138" s="76" t="s">
        <v>1603</v>
      </c>
      <c r="F138" s="172" t="s">
        <v>2105</v>
      </c>
      <c r="G138" s="77">
        <v>0.54</v>
      </c>
      <c r="I138" s="83" t="s">
        <v>359</v>
      </c>
      <c r="J138" s="162" t="s">
        <v>424</v>
      </c>
      <c r="K138" s="86">
        <v>0.78</v>
      </c>
      <c r="M138" s="91" t="s">
        <v>1924</v>
      </c>
      <c r="N138" s="93" t="s">
        <v>261</v>
      </c>
      <c r="O138" s="94">
        <v>1.04</v>
      </c>
    </row>
    <row r="139" spans="1:15" ht="12.75">
      <c r="A139" s="70" t="s">
        <v>1581</v>
      </c>
      <c r="B139" s="167" t="s">
        <v>18</v>
      </c>
      <c r="C139" s="71">
        <v>0.32</v>
      </c>
      <c r="E139" s="76" t="s">
        <v>359</v>
      </c>
      <c r="F139" s="172" t="s">
        <v>443</v>
      </c>
      <c r="G139" s="77">
        <v>0.54</v>
      </c>
      <c r="I139" s="83" t="s">
        <v>359</v>
      </c>
      <c r="J139" s="162" t="s">
        <v>447</v>
      </c>
      <c r="K139" s="86">
        <v>0.78</v>
      </c>
      <c r="M139" s="91" t="s">
        <v>1924</v>
      </c>
      <c r="N139" s="93" t="s">
        <v>818</v>
      </c>
      <c r="O139" s="94">
        <v>1.04</v>
      </c>
    </row>
    <row r="140" spans="1:15" ht="12.75">
      <c r="A140" s="70" t="s">
        <v>1581</v>
      </c>
      <c r="B140" s="75" t="s">
        <v>19</v>
      </c>
      <c r="C140" s="73">
        <v>0.32</v>
      </c>
      <c r="E140" s="76" t="s">
        <v>359</v>
      </c>
      <c r="F140" s="172" t="s">
        <v>444</v>
      </c>
      <c r="G140" s="77">
        <v>0.54</v>
      </c>
      <c r="I140" s="83" t="s">
        <v>359</v>
      </c>
      <c r="J140" s="162" t="s">
        <v>915</v>
      </c>
      <c r="K140" s="86">
        <v>0.78</v>
      </c>
      <c r="M140" s="91" t="s">
        <v>1924</v>
      </c>
      <c r="N140" s="93" t="s">
        <v>908</v>
      </c>
      <c r="O140" s="94">
        <v>1.04</v>
      </c>
    </row>
    <row r="141" spans="1:15" ht="12.75">
      <c r="A141" s="70" t="s">
        <v>1603</v>
      </c>
      <c r="B141" s="75" t="s">
        <v>1333</v>
      </c>
      <c r="C141" s="72">
        <v>0.32</v>
      </c>
      <c r="E141" s="76" t="s">
        <v>359</v>
      </c>
      <c r="F141" s="172" t="s">
        <v>470</v>
      </c>
      <c r="G141" s="77">
        <v>0.54</v>
      </c>
      <c r="I141" s="83" t="s">
        <v>359</v>
      </c>
      <c r="J141" s="88" t="s">
        <v>502</v>
      </c>
      <c r="K141" s="84">
        <v>0.78</v>
      </c>
      <c r="M141" s="91" t="s">
        <v>2451</v>
      </c>
      <c r="N141" s="157" t="s">
        <v>2453</v>
      </c>
      <c r="O141" s="94">
        <v>1.05</v>
      </c>
    </row>
    <row r="142" spans="1:15" ht="12.75">
      <c r="A142" s="70" t="s">
        <v>1705</v>
      </c>
      <c r="B142" s="75" t="s">
        <v>2287</v>
      </c>
      <c r="C142" s="72">
        <v>0.32</v>
      </c>
      <c r="E142" s="76" t="s">
        <v>359</v>
      </c>
      <c r="F142" s="172" t="s">
        <v>471</v>
      </c>
      <c r="G142" s="77">
        <v>0.54</v>
      </c>
      <c r="I142" s="83" t="s">
        <v>359</v>
      </c>
      <c r="J142" s="88" t="s">
        <v>1437</v>
      </c>
      <c r="K142" s="84">
        <v>0.78</v>
      </c>
      <c r="M142" s="91" t="s">
        <v>1581</v>
      </c>
      <c r="N142" s="158" t="s">
        <v>2119</v>
      </c>
      <c r="O142" s="92">
        <v>1.05</v>
      </c>
    </row>
    <row r="143" spans="1:15" ht="12.75">
      <c r="A143" s="70" t="s">
        <v>1726</v>
      </c>
      <c r="B143" s="167" t="s">
        <v>165</v>
      </c>
      <c r="C143" s="71">
        <v>0.32</v>
      </c>
      <c r="E143" s="76" t="s">
        <v>359</v>
      </c>
      <c r="F143" s="80" t="s">
        <v>696</v>
      </c>
      <c r="G143" s="79">
        <v>0.54</v>
      </c>
      <c r="I143" s="83" t="s">
        <v>359</v>
      </c>
      <c r="J143" s="162" t="s">
        <v>629</v>
      </c>
      <c r="K143" s="86">
        <v>0.78</v>
      </c>
      <c r="M143" s="91" t="s">
        <v>1603</v>
      </c>
      <c r="N143" s="158" t="s">
        <v>1313</v>
      </c>
      <c r="O143" s="92">
        <v>1.05</v>
      </c>
    </row>
    <row r="144" spans="1:15" ht="12.75">
      <c r="A144" s="70" t="s">
        <v>1662</v>
      </c>
      <c r="B144" s="167" t="s">
        <v>2235</v>
      </c>
      <c r="C144" s="71">
        <v>0.33</v>
      </c>
      <c r="E144" s="76" t="s">
        <v>359</v>
      </c>
      <c r="F144" s="80" t="s">
        <v>773</v>
      </c>
      <c r="G144" s="79">
        <v>0.54</v>
      </c>
      <c r="I144" s="83" t="s">
        <v>359</v>
      </c>
      <c r="J144" s="162" t="s">
        <v>630</v>
      </c>
      <c r="K144" s="86">
        <v>0.78</v>
      </c>
      <c r="M144" s="91" t="s">
        <v>1603</v>
      </c>
      <c r="N144" s="93" t="s">
        <v>1314</v>
      </c>
      <c r="O144" s="94">
        <v>1.05</v>
      </c>
    </row>
    <row r="145" spans="1:15" ht="12.75">
      <c r="A145" s="70" t="s">
        <v>1705</v>
      </c>
      <c r="B145" s="167">
        <v>598</v>
      </c>
      <c r="C145" s="71">
        <v>0.33</v>
      </c>
      <c r="E145" s="76" t="s">
        <v>1705</v>
      </c>
      <c r="F145" s="80" t="s">
        <v>2282</v>
      </c>
      <c r="G145" s="79">
        <v>0.54</v>
      </c>
      <c r="I145" s="83" t="s">
        <v>359</v>
      </c>
      <c r="J145" s="162" t="s">
        <v>1468</v>
      </c>
      <c r="K145" s="86">
        <v>0.78</v>
      </c>
      <c r="M145" s="91" t="s">
        <v>1603</v>
      </c>
      <c r="N145" s="93" t="s">
        <v>1356</v>
      </c>
      <c r="O145" s="94">
        <v>1.05</v>
      </c>
    </row>
    <row r="146" spans="1:15" ht="12.75">
      <c r="A146" s="70" t="s">
        <v>1705</v>
      </c>
      <c r="B146" s="168">
        <v>968</v>
      </c>
      <c r="C146" s="73">
        <v>0.33</v>
      </c>
      <c r="E146" s="76" t="s">
        <v>1705</v>
      </c>
      <c r="F146" s="172" t="s">
        <v>2285</v>
      </c>
      <c r="G146" s="77">
        <v>0.54</v>
      </c>
      <c r="I146" s="83" t="s">
        <v>1674</v>
      </c>
      <c r="J146" s="162" t="s">
        <v>2263</v>
      </c>
      <c r="K146" s="86">
        <v>0.78</v>
      </c>
      <c r="M146" s="91" t="s">
        <v>1603</v>
      </c>
      <c r="N146" s="93" t="s">
        <v>1374</v>
      </c>
      <c r="O146" s="94">
        <v>1.05</v>
      </c>
    </row>
    <row r="147" spans="1:15" ht="12.75">
      <c r="A147" s="70" t="s">
        <v>1726</v>
      </c>
      <c r="B147" s="122" t="s">
        <v>86</v>
      </c>
      <c r="C147" s="73">
        <v>0.33</v>
      </c>
      <c r="E147" s="76" t="s">
        <v>1705</v>
      </c>
      <c r="F147" s="172" t="s">
        <v>2277</v>
      </c>
      <c r="G147" s="77">
        <v>0.54</v>
      </c>
      <c r="I147" s="83" t="s">
        <v>1674</v>
      </c>
      <c r="J147" s="163" t="s">
        <v>2266</v>
      </c>
      <c r="K147" s="84">
        <v>0.78</v>
      </c>
      <c r="M147" s="91" t="s">
        <v>1662</v>
      </c>
      <c r="N147" s="158" t="s">
        <v>947</v>
      </c>
      <c r="O147" s="92">
        <v>1.05</v>
      </c>
    </row>
    <row r="148" spans="1:15" ht="12.75">
      <c r="A148" s="70" t="s">
        <v>1726</v>
      </c>
      <c r="B148" s="167" t="s">
        <v>2425</v>
      </c>
      <c r="C148" s="71">
        <v>0.33</v>
      </c>
      <c r="E148" s="76" t="s">
        <v>1726</v>
      </c>
      <c r="F148" s="171" t="s">
        <v>1035</v>
      </c>
      <c r="G148" s="78">
        <v>0.54</v>
      </c>
      <c r="I148" s="83" t="s">
        <v>1726</v>
      </c>
      <c r="J148" s="88" t="s">
        <v>979</v>
      </c>
      <c r="K148" s="84">
        <v>0.78</v>
      </c>
      <c r="M148" s="91" t="s">
        <v>359</v>
      </c>
      <c r="N148" s="158" t="s">
        <v>1464</v>
      </c>
      <c r="O148" s="92">
        <v>1.05</v>
      </c>
    </row>
    <row r="149" spans="1:15" ht="12.75">
      <c r="A149" s="70" t="s">
        <v>1726</v>
      </c>
      <c r="B149" s="75" t="s">
        <v>1055</v>
      </c>
      <c r="C149" s="71">
        <v>0.33</v>
      </c>
      <c r="E149" s="76" t="s">
        <v>1726</v>
      </c>
      <c r="F149" s="171" t="s">
        <v>1111</v>
      </c>
      <c r="G149" s="78">
        <v>0.54</v>
      </c>
      <c r="I149" s="83" t="s">
        <v>1726</v>
      </c>
      <c r="J149" s="124" t="s">
        <v>960</v>
      </c>
      <c r="K149" s="84">
        <v>0.78</v>
      </c>
      <c r="M149" s="91" t="s">
        <v>359</v>
      </c>
      <c r="N149" s="157" t="s">
        <v>1457</v>
      </c>
      <c r="O149" s="94">
        <v>1.05</v>
      </c>
    </row>
    <row r="150" spans="1:15" ht="12.75">
      <c r="A150" s="70" t="s">
        <v>1726</v>
      </c>
      <c r="B150" s="167" t="s">
        <v>1078</v>
      </c>
      <c r="C150" s="71">
        <v>0.33</v>
      </c>
      <c r="E150" s="76" t="s">
        <v>1781</v>
      </c>
      <c r="F150" s="80" t="s">
        <v>1126</v>
      </c>
      <c r="G150" s="78">
        <v>0.54</v>
      </c>
      <c r="I150" s="83" t="s">
        <v>1726</v>
      </c>
      <c r="J150" s="124" t="s">
        <v>1110</v>
      </c>
      <c r="K150" s="84">
        <v>0.78</v>
      </c>
      <c r="M150" s="91" t="s">
        <v>359</v>
      </c>
      <c r="N150" s="97" t="s">
        <v>2354</v>
      </c>
      <c r="O150" s="92">
        <v>1.05</v>
      </c>
    </row>
    <row r="151" spans="1:15" ht="12.75">
      <c r="A151" s="70" t="s">
        <v>1781</v>
      </c>
      <c r="B151" s="75" t="s">
        <v>1138</v>
      </c>
      <c r="C151" s="73">
        <v>0.33</v>
      </c>
      <c r="E151" s="76" t="s">
        <v>1781</v>
      </c>
      <c r="F151" s="80" t="s">
        <v>1133</v>
      </c>
      <c r="G151" s="78">
        <v>0.54</v>
      </c>
      <c r="I151" s="83" t="s">
        <v>1726</v>
      </c>
      <c r="J151" s="88" t="s">
        <v>1065</v>
      </c>
      <c r="K151" s="84">
        <v>0.78</v>
      </c>
      <c r="M151" s="91" t="s">
        <v>359</v>
      </c>
      <c r="N151" s="93" t="s">
        <v>2355</v>
      </c>
      <c r="O151" s="94">
        <v>1.05</v>
      </c>
    </row>
    <row r="152" spans="1:15" ht="12.75">
      <c r="A152" s="70" t="s">
        <v>1924</v>
      </c>
      <c r="B152" s="75" t="s">
        <v>822</v>
      </c>
      <c r="C152" s="73">
        <v>0.33</v>
      </c>
      <c r="E152" s="76" t="s">
        <v>2093</v>
      </c>
      <c r="F152" s="172" t="s">
        <v>1210</v>
      </c>
      <c r="G152" s="77">
        <v>0.54</v>
      </c>
      <c r="I152" s="83" t="s">
        <v>1924</v>
      </c>
      <c r="J152" s="161" t="s">
        <v>1155</v>
      </c>
      <c r="K152" s="89">
        <v>0.78</v>
      </c>
      <c r="M152" s="91" t="s">
        <v>1705</v>
      </c>
      <c r="N152" s="157" t="s">
        <v>1708</v>
      </c>
      <c r="O152" s="94">
        <v>1.05</v>
      </c>
    </row>
    <row r="153" spans="1:15" ht="12.75">
      <c r="A153" s="70" t="s">
        <v>1726</v>
      </c>
      <c r="B153" s="75" t="s">
        <v>1737</v>
      </c>
      <c r="C153" s="73">
        <v>0.337</v>
      </c>
      <c r="E153" s="76" t="s">
        <v>1603</v>
      </c>
      <c r="F153" s="80" t="s">
        <v>2024</v>
      </c>
      <c r="G153" s="78">
        <v>0.541</v>
      </c>
      <c r="I153" s="83" t="s">
        <v>1924</v>
      </c>
      <c r="J153" s="124" t="s">
        <v>1907</v>
      </c>
      <c r="K153" s="86">
        <v>0.78</v>
      </c>
      <c r="M153" s="91" t="s">
        <v>1714</v>
      </c>
      <c r="N153" s="158">
        <v>366</v>
      </c>
      <c r="O153" s="92">
        <v>1.05</v>
      </c>
    </row>
    <row r="154" spans="1:15" ht="12.75">
      <c r="A154" s="70" t="s">
        <v>380</v>
      </c>
      <c r="B154" s="75" t="s">
        <v>400</v>
      </c>
      <c r="C154" s="73">
        <v>0.338</v>
      </c>
      <c r="E154" s="76" t="s">
        <v>1726</v>
      </c>
      <c r="F154" s="80" t="s">
        <v>2431</v>
      </c>
      <c r="G154" s="78">
        <v>0.546</v>
      </c>
      <c r="I154" s="83" t="s">
        <v>1924</v>
      </c>
      <c r="J154" s="88" t="s">
        <v>823</v>
      </c>
      <c r="K154" s="84">
        <v>0.78</v>
      </c>
      <c r="M154" s="91" t="s">
        <v>1714</v>
      </c>
      <c r="N154" s="158">
        <v>840</v>
      </c>
      <c r="O154" s="92">
        <v>1.05</v>
      </c>
    </row>
    <row r="155" spans="1:15" ht="12.75">
      <c r="A155" s="70" t="s">
        <v>379</v>
      </c>
      <c r="B155" s="167" t="s">
        <v>1265</v>
      </c>
      <c r="C155" s="71">
        <v>0.34</v>
      </c>
      <c r="E155" s="76" t="s">
        <v>1581</v>
      </c>
      <c r="F155" s="80" t="s">
        <v>1948</v>
      </c>
      <c r="G155" s="78">
        <v>0.55</v>
      </c>
      <c r="I155" s="83" t="s">
        <v>1924</v>
      </c>
      <c r="J155" s="88" t="s">
        <v>821</v>
      </c>
      <c r="K155" s="84">
        <v>0.78</v>
      </c>
      <c r="M155" s="91" t="s">
        <v>1726</v>
      </c>
      <c r="N155" s="93" t="s">
        <v>127</v>
      </c>
      <c r="O155" s="94">
        <v>1.05</v>
      </c>
    </row>
    <row r="156" spans="1:15" ht="12.75">
      <c r="A156" s="70" t="s">
        <v>1581</v>
      </c>
      <c r="B156" s="167" t="s">
        <v>2153</v>
      </c>
      <c r="C156" s="71">
        <v>0.34</v>
      </c>
      <c r="E156" s="76" t="s">
        <v>1603</v>
      </c>
      <c r="F156" s="172" t="s">
        <v>1605</v>
      </c>
      <c r="G156" s="77">
        <v>0.55</v>
      </c>
      <c r="I156" s="83" t="s">
        <v>1585</v>
      </c>
      <c r="J156" s="88" t="s">
        <v>1594</v>
      </c>
      <c r="K156" s="84">
        <v>0.785</v>
      </c>
      <c r="M156" s="91" t="s">
        <v>1726</v>
      </c>
      <c r="N156" s="158" t="s">
        <v>189</v>
      </c>
      <c r="O156" s="92">
        <v>1.05</v>
      </c>
    </row>
    <row r="157" spans="1:15" ht="12.75">
      <c r="A157" s="70" t="s">
        <v>1581</v>
      </c>
      <c r="B157" s="167" t="s">
        <v>20</v>
      </c>
      <c r="C157" s="71">
        <v>0.34</v>
      </c>
      <c r="E157" s="76" t="s">
        <v>1603</v>
      </c>
      <c r="F157" s="80" t="s">
        <v>2195</v>
      </c>
      <c r="G157" s="79">
        <v>0.55</v>
      </c>
      <c r="I157" s="83" t="s">
        <v>1562</v>
      </c>
      <c r="J157" s="88" t="s">
        <v>66</v>
      </c>
      <c r="K157" s="84">
        <v>0.79</v>
      </c>
      <c r="M157" s="91" t="s">
        <v>1924</v>
      </c>
      <c r="N157" s="158" t="s">
        <v>1148</v>
      </c>
      <c r="O157" s="92">
        <v>1.05</v>
      </c>
    </row>
    <row r="158" spans="1:15" ht="12.75">
      <c r="A158" s="70" t="s">
        <v>1603</v>
      </c>
      <c r="B158" s="167" t="s">
        <v>2037</v>
      </c>
      <c r="C158" s="71">
        <v>0.34</v>
      </c>
      <c r="E158" s="76" t="s">
        <v>1603</v>
      </c>
      <c r="F158" s="172" t="s">
        <v>2211</v>
      </c>
      <c r="G158" s="77">
        <v>0.55</v>
      </c>
      <c r="I158" s="83" t="s">
        <v>1562</v>
      </c>
      <c r="J158" s="162" t="s">
        <v>399</v>
      </c>
      <c r="K158" s="86">
        <v>0.79</v>
      </c>
      <c r="M158" s="91" t="s">
        <v>1924</v>
      </c>
      <c r="N158" s="93" t="s">
        <v>272</v>
      </c>
      <c r="O158" s="94">
        <v>1.05</v>
      </c>
    </row>
    <row r="159" spans="1:15" ht="12.75">
      <c r="A159" s="70" t="s">
        <v>1603</v>
      </c>
      <c r="B159" s="167" t="s">
        <v>1344</v>
      </c>
      <c r="C159" s="71">
        <v>0.34</v>
      </c>
      <c r="E159" s="76" t="s">
        <v>359</v>
      </c>
      <c r="F159" s="172" t="s">
        <v>433</v>
      </c>
      <c r="G159" s="77">
        <v>0.55</v>
      </c>
      <c r="I159" s="83" t="s">
        <v>378</v>
      </c>
      <c r="J159" s="162">
        <v>7520</v>
      </c>
      <c r="K159" s="86">
        <v>0.79</v>
      </c>
      <c r="M159" s="91" t="s">
        <v>1924</v>
      </c>
      <c r="N159" s="93" t="s">
        <v>1879</v>
      </c>
      <c r="O159" s="94">
        <v>1.05</v>
      </c>
    </row>
    <row r="160" spans="1:15" ht="12.75">
      <c r="A160" s="70" t="s">
        <v>1603</v>
      </c>
      <c r="B160" s="167" t="s">
        <v>1644</v>
      </c>
      <c r="C160" s="71">
        <v>0.34</v>
      </c>
      <c r="E160" s="76" t="s">
        <v>1674</v>
      </c>
      <c r="F160" s="123" t="s">
        <v>2255</v>
      </c>
      <c r="G160" s="77">
        <v>0.55</v>
      </c>
      <c r="I160" s="83" t="s">
        <v>1379</v>
      </c>
      <c r="J160" s="162" t="s">
        <v>1244</v>
      </c>
      <c r="K160" s="86">
        <v>0.79</v>
      </c>
      <c r="M160" s="91" t="s">
        <v>1924</v>
      </c>
      <c r="N160" s="93" t="s">
        <v>1191</v>
      </c>
      <c r="O160" s="94">
        <v>1.05</v>
      </c>
    </row>
    <row r="161" spans="1:15" ht="12.75">
      <c r="A161" s="70" t="s">
        <v>1603</v>
      </c>
      <c r="B161" s="75" t="s">
        <v>2103</v>
      </c>
      <c r="C161" s="72">
        <v>0.34</v>
      </c>
      <c r="E161" s="76" t="s">
        <v>1726</v>
      </c>
      <c r="F161" s="80" t="s">
        <v>1003</v>
      </c>
      <c r="G161" s="78">
        <v>0.55</v>
      </c>
      <c r="I161" s="83" t="s">
        <v>1379</v>
      </c>
      <c r="J161" s="162" t="s">
        <v>1245</v>
      </c>
      <c r="K161" s="86">
        <v>0.79</v>
      </c>
      <c r="M161" s="91" t="s">
        <v>1581</v>
      </c>
      <c r="N161" s="158" t="s">
        <v>1939</v>
      </c>
      <c r="O161" s="92">
        <v>1.06</v>
      </c>
    </row>
    <row r="162" spans="1:15" ht="12.75">
      <c r="A162" s="70" t="s">
        <v>359</v>
      </c>
      <c r="B162" s="167" t="s">
        <v>564</v>
      </c>
      <c r="C162" s="71">
        <v>0.34</v>
      </c>
      <c r="E162" s="76" t="s">
        <v>1726</v>
      </c>
      <c r="F162" s="123" t="s">
        <v>1119</v>
      </c>
      <c r="G162" s="77">
        <v>0.55</v>
      </c>
      <c r="I162" s="83" t="s">
        <v>1379</v>
      </c>
      <c r="J162" s="162" t="s">
        <v>1246</v>
      </c>
      <c r="K162" s="86">
        <v>0.79</v>
      </c>
      <c r="M162" s="91" t="s">
        <v>1581</v>
      </c>
      <c r="N162" s="93" t="s">
        <v>1411</v>
      </c>
      <c r="O162" s="94">
        <v>1.06</v>
      </c>
    </row>
    <row r="163" spans="1:15" ht="12.75">
      <c r="A163" s="70" t="s">
        <v>359</v>
      </c>
      <c r="B163" s="75" t="s">
        <v>605</v>
      </c>
      <c r="C163" s="73">
        <v>0.34</v>
      </c>
      <c r="E163" s="76" t="s">
        <v>1924</v>
      </c>
      <c r="F163" s="80" t="s">
        <v>258</v>
      </c>
      <c r="G163" s="78">
        <v>0.55</v>
      </c>
      <c r="I163" s="83" t="s">
        <v>1603</v>
      </c>
      <c r="J163" s="162" t="s">
        <v>1325</v>
      </c>
      <c r="K163" s="86">
        <v>0.79</v>
      </c>
      <c r="M163" s="91" t="s">
        <v>1603</v>
      </c>
      <c r="N163" s="158" t="s">
        <v>1364</v>
      </c>
      <c r="O163" s="92">
        <v>1.06</v>
      </c>
    </row>
    <row r="164" spans="1:15" ht="12.75">
      <c r="A164" s="70" t="s">
        <v>359</v>
      </c>
      <c r="B164" s="167" t="s">
        <v>667</v>
      </c>
      <c r="C164" s="71">
        <v>0.34</v>
      </c>
      <c r="E164" s="76" t="s">
        <v>1924</v>
      </c>
      <c r="F164" s="172" t="s">
        <v>1831</v>
      </c>
      <c r="G164" s="77">
        <v>0.55</v>
      </c>
      <c r="I164" s="83" t="s">
        <v>359</v>
      </c>
      <c r="J164" s="162" t="s">
        <v>480</v>
      </c>
      <c r="K164" s="86">
        <v>0.79</v>
      </c>
      <c r="M164" s="91" t="s">
        <v>359</v>
      </c>
      <c r="N164" s="158" t="s">
        <v>2457</v>
      </c>
      <c r="O164" s="92">
        <v>1.06</v>
      </c>
    </row>
    <row r="165" spans="1:15" ht="12.75">
      <c r="A165" s="70" t="s">
        <v>359</v>
      </c>
      <c r="B165" s="167" t="s">
        <v>710</v>
      </c>
      <c r="C165" s="71">
        <v>0.34</v>
      </c>
      <c r="E165" s="76" t="s">
        <v>1581</v>
      </c>
      <c r="F165" s="80" t="s">
        <v>367</v>
      </c>
      <c r="G165" s="78">
        <v>0.554</v>
      </c>
      <c r="I165" s="83" t="s">
        <v>359</v>
      </c>
      <c r="J165" s="162" t="s">
        <v>490</v>
      </c>
      <c r="K165" s="86">
        <v>0.79</v>
      </c>
      <c r="M165" s="91" t="s">
        <v>1726</v>
      </c>
      <c r="N165" s="158" t="s">
        <v>935</v>
      </c>
      <c r="O165" s="92">
        <v>1.06</v>
      </c>
    </row>
    <row r="166" spans="1:15" ht="12.75">
      <c r="A166" s="70" t="s">
        <v>359</v>
      </c>
      <c r="B166" s="167" t="s">
        <v>711</v>
      </c>
      <c r="C166" s="71">
        <v>0.34</v>
      </c>
      <c r="E166" s="76" t="s">
        <v>873</v>
      </c>
      <c r="F166" s="80" t="s">
        <v>227</v>
      </c>
      <c r="G166" s="78">
        <v>0.554</v>
      </c>
      <c r="I166" s="83" t="s">
        <v>359</v>
      </c>
      <c r="J166" s="162" t="s">
        <v>1293</v>
      </c>
      <c r="K166" s="86">
        <v>0.79</v>
      </c>
      <c r="M166" s="91" t="s">
        <v>1726</v>
      </c>
      <c r="N166" s="158" t="s">
        <v>224</v>
      </c>
      <c r="O166" s="92">
        <v>1.06</v>
      </c>
    </row>
    <row r="167" spans="1:15" ht="12.75">
      <c r="A167" s="70" t="s">
        <v>1726</v>
      </c>
      <c r="B167" s="167" t="s">
        <v>2311</v>
      </c>
      <c r="C167" s="71">
        <v>0.34</v>
      </c>
      <c r="E167" s="76" t="s">
        <v>1581</v>
      </c>
      <c r="F167" s="80" t="s">
        <v>1413</v>
      </c>
      <c r="G167" s="78">
        <v>0.56</v>
      </c>
      <c r="I167" s="83" t="s">
        <v>359</v>
      </c>
      <c r="J167" s="162" t="s">
        <v>645</v>
      </c>
      <c r="K167" s="86">
        <v>0.79</v>
      </c>
      <c r="M167" s="91" t="s">
        <v>1924</v>
      </c>
      <c r="N167" s="93" t="s">
        <v>1832</v>
      </c>
      <c r="O167" s="94">
        <v>1.06</v>
      </c>
    </row>
    <row r="168" spans="1:15" ht="12.75">
      <c r="A168" s="70" t="s">
        <v>379</v>
      </c>
      <c r="B168" s="75" t="s">
        <v>1283</v>
      </c>
      <c r="C168" s="73">
        <v>0.35</v>
      </c>
      <c r="E168" s="76" t="s">
        <v>1603</v>
      </c>
      <c r="F168" s="80" t="s">
        <v>2212</v>
      </c>
      <c r="G168" s="78">
        <v>0.56</v>
      </c>
      <c r="I168" s="83" t="s">
        <v>359</v>
      </c>
      <c r="J168" s="88" t="s">
        <v>649</v>
      </c>
      <c r="K168" s="84">
        <v>0.79</v>
      </c>
      <c r="M168" s="91" t="s">
        <v>1571</v>
      </c>
      <c r="N168" s="93" t="s">
        <v>1574</v>
      </c>
      <c r="O168" s="94">
        <v>1.07</v>
      </c>
    </row>
    <row r="169" spans="1:15" ht="12.75">
      <c r="A169" s="70" t="s">
        <v>1581</v>
      </c>
      <c r="B169" s="167" t="s">
        <v>2118</v>
      </c>
      <c r="C169" s="71">
        <v>0.35</v>
      </c>
      <c r="E169" s="76" t="s">
        <v>1603</v>
      </c>
      <c r="F169" s="171" t="s">
        <v>1361</v>
      </c>
      <c r="G169" s="78">
        <v>0.56</v>
      </c>
      <c r="I169" s="83" t="s">
        <v>359</v>
      </c>
      <c r="J169" s="162" t="s">
        <v>722</v>
      </c>
      <c r="K169" s="86">
        <v>0.79</v>
      </c>
      <c r="M169" s="91" t="s">
        <v>1571</v>
      </c>
      <c r="N169" s="158" t="s">
        <v>1575</v>
      </c>
      <c r="O169" s="92">
        <v>1.07</v>
      </c>
    </row>
    <row r="170" spans="1:15" ht="12.75">
      <c r="A170" s="70" t="s">
        <v>1603</v>
      </c>
      <c r="B170" s="75" t="s">
        <v>2107</v>
      </c>
      <c r="C170" s="73">
        <v>0.35</v>
      </c>
      <c r="E170" s="76" t="s">
        <v>1603</v>
      </c>
      <c r="F170" s="172" t="s">
        <v>1370</v>
      </c>
      <c r="G170" s="77">
        <v>0.56</v>
      </c>
      <c r="I170" s="83" t="s">
        <v>359</v>
      </c>
      <c r="J170" s="88" t="s">
        <v>926</v>
      </c>
      <c r="K170" s="87">
        <v>0.79</v>
      </c>
      <c r="M170" s="91" t="s">
        <v>378</v>
      </c>
      <c r="N170" s="158" t="s">
        <v>2461</v>
      </c>
      <c r="O170" s="92">
        <v>1.07</v>
      </c>
    </row>
    <row r="171" spans="1:15" ht="12.75">
      <c r="A171" s="70" t="s">
        <v>359</v>
      </c>
      <c r="B171" s="167" t="s">
        <v>698</v>
      </c>
      <c r="C171" s="71">
        <v>0.35</v>
      </c>
      <c r="E171" s="76" t="s">
        <v>1603</v>
      </c>
      <c r="F171" s="172" t="s">
        <v>1371</v>
      </c>
      <c r="G171" s="77">
        <v>0.56</v>
      </c>
      <c r="I171" s="83" t="s">
        <v>1726</v>
      </c>
      <c r="J171" s="88" t="s">
        <v>970</v>
      </c>
      <c r="K171" s="84">
        <v>0.79</v>
      </c>
      <c r="M171" s="91" t="s">
        <v>1581</v>
      </c>
      <c r="N171" s="93">
        <v>8110</v>
      </c>
      <c r="O171" s="96">
        <v>1.07</v>
      </c>
    </row>
    <row r="172" spans="1:15" ht="12.75">
      <c r="A172" s="70" t="s">
        <v>359</v>
      </c>
      <c r="B172" s="167" t="s">
        <v>716</v>
      </c>
      <c r="C172" s="71">
        <v>0.35</v>
      </c>
      <c r="E172" s="76" t="s">
        <v>1662</v>
      </c>
      <c r="F172" s="80">
        <v>535</v>
      </c>
      <c r="G172" s="78">
        <v>0.56</v>
      </c>
      <c r="I172" s="83" t="s">
        <v>1726</v>
      </c>
      <c r="J172" s="162" t="s">
        <v>2304</v>
      </c>
      <c r="K172" s="86">
        <v>0.79</v>
      </c>
      <c r="M172" s="91" t="s">
        <v>1603</v>
      </c>
      <c r="N172" s="97" t="s">
        <v>2214</v>
      </c>
      <c r="O172" s="94">
        <v>1.07</v>
      </c>
    </row>
    <row r="173" spans="1:15" ht="12.75">
      <c r="A173" s="70" t="s">
        <v>1726</v>
      </c>
      <c r="B173" s="167" t="s">
        <v>2327</v>
      </c>
      <c r="C173" s="71">
        <v>0.35</v>
      </c>
      <c r="E173" s="76" t="s">
        <v>359</v>
      </c>
      <c r="F173" s="172" t="s">
        <v>466</v>
      </c>
      <c r="G173" s="77">
        <v>0.56</v>
      </c>
      <c r="I173" s="83" t="s">
        <v>1726</v>
      </c>
      <c r="J173" s="162" t="s">
        <v>1068</v>
      </c>
      <c r="K173" s="86">
        <v>0.79</v>
      </c>
      <c r="M173" s="91" t="s">
        <v>359</v>
      </c>
      <c r="N173" s="158" t="s">
        <v>417</v>
      </c>
      <c r="O173" s="92">
        <v>1.07</v>
      </c>
    </row>
    <row r="174" spans="1:15" ht="12.75">
      <c r="A174" s="70" t="s">
        <v>1726</v>
      </c>
      <c r="B174" s="75" t="s">
        <v>1056</v>
      </c>
      <c r="C174" s="73">
        <v>0.35</v>
      </c>
      <c r="E174" s="76" t="s">
        <v>359</v>
      </c>
      <c r="F174" s="80" t="s">
        <v>499</v>
      </c>
      <c r="G174" s="78">
        <v>0.56</v>
      </c>
      <c r="I174" s="83" t="s">
        <v>1924</v>
      </c>
      <c r="J174" s="162" t="s">
        <v>1828</v>
      </c>
      <c r="K174" s="86">
        <v>0.79</v>
      </c>
      <c r="M174" s="91" t="s">
        <v>359</v>
      </c>
      <c r="N174" s="158" t="s">
        <v>541</v>
      </c>
      <c r="O174" s="92">
        <v>1.07</v>
      </c>
    </row>
    <row r="175" spans="1:15" ht="13.5" customHeight="1">
      <c r="A175" s="70" t="s">
        <v>1782</v>
      </c>
      <c r="B175" s="75" t="s">
        <v>1822</v>
      </c>
      <c r="C175" s="73">
        <v>0.35</v>
      </c>
      <c r="E175" s="76" t="s">
        <v>1674</v>
      </c>
      <c r="F175" s="80" t="s">
        <v>1703</v>
      </c>
      <c r="G175" s="78">
        <v>0.56</v>
      </c>
      <c r="I175" s="83" t="s">
        <v>1726</v>
      </c>
      <c r="J175" s="162" t="s">
        <v>1771</v>
      </c>
      <c r="K175" s="86">
        <v>0.795</v>
      </c>
      <c r="M175" s="91" t="s">
        <v>359</v>
      </c>
      <c r="N175" s="93" t="s">
        <v>1490</v>
      </c>
      <c r="O175" s="94">
        <v>1.07</v>
      </c>
    </row>
    <row r="176" spans="1:15" ht="13.5" customHeight="1">
      <c r="A176" s="70" t="s">
        <v>1726</v>
      </c>
      <c r="B176" s="167" t="s">
        <v>1755</v>
      </c>
      <c r="C176" s="71">
        <v>0.355</v>
      </c>
      <c r="E176" s="76" t="s">
        <v>1726</v>
      </c>
      <c r="F176" s="123" t="s">
        <v>985</v>
      </c>
      <c r="G176" s="78">
        <v>0.56</v>
      </c>
      <c r="I176" s="83" t="s">
        <v>379</v>
      </c>
      <c r="J176" s="88" t="s">
        <v>1270</v>
      </c>
      <c r="K176" s="84">
        <v>0.8</v>
      </c>
      <c r="M176" s="91" t="s">
        <v>359</v>
      </c>
      <c r="N176" s="93" t="s">
        <v>1483</v>
      </c>
      <c r="O176" s="94">
        <v>1.07</v>
      </c>
    </row>
    <row r="177" spans="1:15" ht="13.5" customHeight="1">
      <c r="A177" s="70" t="s">
        <v>1585</v>
      </c>
      <c r="B177" s="167" t="s">
        <v>1593</v>
      </c>
      <c r="C177" s="71">
        <v>0.356</v>
      </c>
      <c r="E177" s="76" t="s">
        <v>1782</v>
      </c>
      <c r="F177" s="80" t="s">
        <v>1787</v>
      </c>
      <c r="G177" s="78">
        <v>0.56</v>
      </c>
      <c r="I177" s="83" t="s">
        <v>379</v>
      </c>
      <c r="J177" s="88" t="s">
        <v>1281</v>
      </c>
      <c r="K177" s="84">
        <v>0.8</v>
      </c>
      <c r="M177" s="91" t="s">
        <v>2091</v>
      </c>
      <c r="N177" s="93" t="s">
        <v>1236</v>
      </c>
      <c r="O177" s="94">
        <v>1.07</v>
      </c>
    </row>
    <row r="178" spans="1:15" ht="12.75">
      <c r="A178" s="70" t="s">
        <v>1726</v>
      </c>
      <c r="B178" s="167" t="s">
        <v>1752</v>
      </c>
      <c r="C178" s="71">
        <v>0.357</v>
      </c>
      <c r="E178" s="76" t="s">
        <v>1782</v>
      </c>
      <c r="F178" s="171" t="s">
        <v>2117</v>
      </c>
      <c r="G178" s="78">
        <v>0.56</v>
      </c>
      <c r="I178" s="83" t="s">
        <v>1581</v>
      </c>
      <c r="J178" s="88" t="s">
        <v>1525</v>
      </c>
      <c r="K178" s="84">
        <v>0.8</v>
      </c>
      <c r="M178" s="91" t="s">
        <v>1705</v>
      </c>
      <c r="N178" s="158" t="s">
        <v>1707</v>
      </c>
      <c r="O178" s="92">
        <v>1.07</v>
      </c>
    </row>
    <row r="179" spans="1:15" ht="12.75">
      <c r="A179" s="70" t="s">
        <v>1581</v>
      </c>
      <c r="B179" s="167" t="s">
        <v>1419</v>
      </c>
      <c r="C179" s="71">
        <v>0.36</v>
      </c>
      <c r="E179" s="76" t="s">
        <v>1924</v>
      </c>
      <c r="F179" s="171" t="s">
        <v>290</v>
      </c>
      <c r="G179" s="78">
        <v>0.56</v>
      </c>
      <c r="I179" s="83" t="s">
        <v>1581</v>
      </c>
      <c r="J179" s="88" t="s">
        <v>2131</v>
      </c>
      <c r="K179" s="84">
        <v>0.8</v>
      </c>
      <c r="M179" s="91" t="s">
        <v>1726</v>
      </c>
      <c r="N179" s="158" t="s">
        <v>1107</v>
      </c>
      <c r="O179" s="92">
        <v>1.07</v>
      </c>
    </row>
    <row r="180" spans="1:15" ht="12.75">
      <c r="A180" s="70" t="s">
        <v>1581</v>
      </c>
      <c r="B180" s="167" t="s">
        <v>1544</v>
      </c>
      <c r="C180" s="71">
        <v>0.36</v>
      </c>
      <c r="E180" s="76" t="s">
        <v>1924</v>
      </c>
      <c r="F180" s="80" t="s">
        <v>2398</v>
      </c>
      <c r="G180" s="78">
        <v>0.56</v>
      </c>
      <c r="I180" s="83" t="s">
        <v>1581</v>
      </c>
      <c r="J180" s="162" t="s">
        <v>1553</v>
      </c>
      <c r="K180" s="86">
        <v>0.8</v>
      </c>
      <c r="M180" s="91" t="s">
        <v>1726</v>
      </c>
      <c r="N180" s="97" t="s">
        <v>161</v>
      </c>
      <c r="O180" s="92">
        <v>1.07</v>
      </c>
    </row>
    <row r="181" spans="1:15" ht="12.75">
      <c r="A181" s="70" t="s">
        <v>1603</v>
      </c>
      <c r="B181" s="167" t="s">
        <v>2222</v>
      </c>
      <c r="C181" s="71">
        <v>0.36</v>
      </c>
      <c r="E181" s="76" t="s">
        <v>1209</v>
      </c>
      <c r="F181" s="123" t="s">
        <v>1193</v>
      </c>
      <c r="G181" s="77">
        <v>0.56</v>
      </c>
      <c r="I181" s="83" t="s">
        <v>1581</v>
      </c>
      <c r="J181" s="162" t="s">
        <v>1407</v>
      </c>
      <c r="K181" s="86">
        <v>0.8</v>
      </c>
      <c r="M181" s="91" t="s">
        <v>1781</v>
      </c>
      <c r="N181" s="158" t="s">
        <v>213</v>
      </c>
      <c r="O181" s="92">
        <v>1.07</v>
      </c>
    </row>
    <row r="182" spans="1:15" ht="12.75">
      <c r="A182" s="70" t="s">
        <v>1603</v>
      </c>
      <c r="B182" s="167" t="s">
        <v>2106</v>
      </c>
      <c r="C182" s="71">
        <v>0.36</v>
      </c>
      <c r="E182" s="76" t="s">
        <v>1209</v>
      </c>
      <c r="F182" s="80" t="s">
        <v>1199</v>
      </c>
      <c r="G182" s="79">
        <v>0.56</v>
      </c>
      <c r="I182" s="83" t="s">
        <v>1603</v>
      </c>
      <c r="J182" s="162" t="s">
        <v>2188</v>
      </c>
      <c r="K182" s="86">
        <v>0.8</v>
      </c>
      <c r="M182" s="91" t="s">
        <v>1924</v>
      </c>
      <c r="N182" s="158" t="s">
        <v>282</v>
      </c>
      <c r="O182" s="92">
        <v>1.07</v>
      </c>
    </row>
    <row r="183" spans="1:15" ht="12.75">
      <c r="A183" s="70" t="s">
        <v>359</v>
      </c>
      <c r="B183" s="167" t="s">
        <v>679</v>
      </c>
      <c r="C183" s="71">
        <v>0.36</v>
      </c>
      <c r="E183" s="76" t="s">
        <v>1564</v>
      </c>
      <c r="F183" s="172">
        <v>735</v>
      </c>
      <c r="G183" s="77">
        <v>0.57</v>
      </c>
      <c r="I183" s="83" t="s">
        <v>1603</v>
      </c>
      <c r="J183" s="162" t="s">
        <v>1324</v>
      </c>
      <c r="K183" s="86">
        <v>0.8</v>
      </c>
      <c r="M183" s="91" t="s">
        <v>1581</v>
      </c>
      <c r="N183" s="158" t="s">
        <v>1516</v>
      </c>
      <c r="O183" s="92">
        <v>1.08</v>
      </c>
    </row>
    <row r="184" spans="1:15" ht="12.75">
      <c r="A184" s="70" t="s">
        <v>359</v>
      </c>
      <c r="B184" s="168" t="s">
        <v>704</v>
      </c>
      <c r="C184" s="73">
        <v>0.36</v>
      </c>
      <c r="E184" s="76" t="s">
        <v>378</v>
      </c>
      <c r="F184" s="171">
        <v>9500</v>
      </c>
      <c r="G184" s="78">
        <v>0.57</v>
      </c>
      <c r="I184" s="83" t="s">
        <v>1603</v>
      </c>
      <c r="J184" s="162" t="s">
        <v>1327</v>
      </c>
      <c r="K184" s="86">
        <v>0.8</v>
      </c>
      <c r="M184" s="91" t="s">
        <v>1581</v>
      </c>
      <c r="N184" s="158" t="s">
        <v>1529</v>
      </c>
      <c r="O184" s="92">
        <v>1.08</v>
      </c>
    </row>
    <row r="185" spans="1:15" ht="12.75">
      <c r="A185" s="70" t="s">
        <v>1726</v>
      </c>
      <c r="B185" s="168" t="s">
        <v>971</v>
      </c>
      <c r="C185" s="73">
        <v>0.36</v>
      </c>
      <c r="E185" s="76" t="s">
        <v>380</v>
      </c>
      <c r="F185" s="172" t="s">
        <v>338</v>
      </c>
      <c r="G185" s="77">
        <v>0.57</v>
      </c>
      <c r="I185" s="83" t="s">
        <v>1603</v>
      </c>
      <c r="J185" s="162" t="s">
        <v>1657</v>
      </c>
      <c r="K185" s="86">
        <v>0.8</v>
      </c>
      <c r="M185" s="91" t="s">
        <v>1603</v>
      </c>
      <c r="N185" s="158" t="s">
        <v>1648</v>
      </c>
      <c r="O185" s="92">
        <v>1.08</v>
      </c>
    </row>
    <row r="186" spans="1:15" ht="12.75">
      <c r="A186" s="70" t="s">
        <v>1726</v>
      </c>
      <c r="B186" s="122" t="s">
        <v>2309</v>
      </c>
      <c r="C186" s="71">
        <v>0.36</v>
      </c>
      <c r="E186" s="76" t="s">
        <v>379</v>
      </c>
      <c r="F186" s="172" t="s">
        <v>1280</v>
      </c>
      <c r="G186" s="77">
        <v>0.57</v>
      </c>
      <c r="I186" s="83" t="s">
        <v>359</v>
      </c>
      <c r="J186" s="162" t="s">
        <v>425</v>
      </c>
      <c r="K186" s="86">
        <v>0.8</v>
      </c>
      <c r="M186" s="91" t="s">
        <v>1603</v>
      </c>
      <c r="N186" s="158" t="s">
        <v>1650</v>
      </c>
      <c r="O186" s="92">
        <v>1.08</v>
      </c>
    </row>
    <row r="187" spans="1:15" ht="12.75">
      <c r="A187" s="70" t="s">
        <v>1726</v>
      </c>
      <c r="B187" s="75" t="s">
        <v>1029</v>
      </c>
      <c r="C187" s="72">
        <v>0.36</v>
      </c>
      <c r="E187" s="76" t="s">
        <v>1581</v>
      </c>
      <c r="F187" s="172" t="s">
        <v>1430</v>
      </c>
      <c r="G187" s="77">
        <v>0.57</v>
      </c>
      <c r="I187" s="83" t="s">
        <v>359</v>
      </c>
      <c r="J187" s="162" t="s">
        <v>427</v>
      </c>
      <c r="K187" s="86">
        <v>0.8</v>
      </c>
      <c r="M187" s="91" t="s">
        <v>1603</v>
      </c>
      <c r="N187" s="158" t="s">
        <v>2072</v>
      </c>
      <c r="O187" s="92">
        <v>1.08</v>
      </c>
    </row>
    <row r="188" spans="1:15" ht="12.75">
      <c r="A188" s="70" t="s">
        <v>1726</v>
      </c>
      <c r="B188" s="167" t="s">
        <v>1038</v>
      </c>
      <c r="C188" s="71">
        <v>0.36</v>
      </c>
      <c r="E188" s="76" t="s">
        <v>1662</v>
      </c>
      <c r="F188" s="172" t="s">
        <v>951</v>
      </c>
      <c r="G188" s="77">
        <v>0.57</v>
      </c>
      <c r="I188" s="83" t="s">
        <v>359</v>
      </c>
      <c r="J188" s="162" t="s">
        <v>459</v>
      </c>
      <c r="K188" s="86">
        <v>0.8</v>
      </c>
      <c r="M188" s="91" t="s">
        <v>359</v>
      </c>
      <c r="N188" s="158">
        <v>2260</v>
      </c>
      <c r="O188" s="92">
        <v>1.08</v>
      </c>
    </row>
    <row r="189" spans="1:15" ht="12.75">
      <c r="A189" s="70" t="s">
        <v>1726</v>
      </c>
      <c r="B189" s="168" t="s">
        <v>1041</v>
      </c>
      <c r="C189" s="73">
        <v>0.36</v>
      </c>
      <c r="E189" s="76" t="s">
        <v>359</v>
      </c>
      <c r="F189" s="80" t="s">
        <v>615</v>
      </c>
      <c r="G189" s="78">
        <v>0.57</v>
      </c>
      <c r="I189" s="83" t="s">
        <v>359</v>
      </c>
      <c r="J189" s="162" t="s">
        <v>463</v>
      </c>
      <c r="K189" s="86">
        <v>0.8</v>
      </c>
      <c r="M189" s="91" t="s">
        <v>359</v>
      </c>
      <c r="N189" s="93" t="s">
        <v>1503</v>
      </c>
      <c r="O189" s="94">
        <v>1.08</v>
      </c>
    </row>
    <row r="190" spans="1:15" ht="12.75">
      <c r="A190" s="70" t="s">
        <v>1726</v>
      </c>
      <c r="B190" s="167" t="s">
        <v>1067</v>
      </c>
      <c r="C190" s="71">
        <v>0.36</v>
      </c>
      <c r="E190" s="76" t="s">
        <v>359</v>
      </c>
      <c r="F190" s="172" t="s">
        <v>641</v>
      </c>
      <c r="G190" s="77">
        <v>0.57</v>
      </c>
      <c r="I190" s="83" t="s">
        <v>359</v>
      </c>
      <c r="J190" s="162" t="s">
        <v>920</v>
      </c>
      <c r="K190" s="86">
        <v>0.8</v>
      </c>
      <c r="M190" s="91" t="s">
        <v>359</v>
      </c>
      <c r="N190" s="158" t="s">
        <v>2389</v>
      </c>
      <c r="O190" s="92">
        <v>1.08</v>
      </c>
    </row>
    <row r="191" spans="1:15" ht="12.75">
      <c r="A191" s="70" t="s">
        <v>1781</v>
      </c>
      <c r="B191" s="167" t="s">
        <v>1122</v>
      </c>
      <c r="C191" s="71">
        <v>0.36</v>
      </c>
      <c r="E191" s="76" t="s">
        <v>359</v>
      </c>
      <c r="F191" s="172" t="s">
        <v>724</v>
      </c>
      <c r="G191" s="77">
        <v>0.57</v>
      </c>
      <c r="I191" s="83" t="s">
        <v>359</v>
      </c>
      <c r="J191" s="162" t="s">
        <v>540</v>
      </c>
      <c r="K191" s="86">
        <v>0.8</v>
      </c>
      <c r="M191" s="91" t="s">
        <v>359</v>
      </c>
      <c r="N191" s="158" t="s">
        <v>2390</v>
      </c>
      <c r="O191" s="92">
        <v>1.08</v>
      </c>
    </row>
    <row r="192" spans="1:15" ht="12.75">
      <c r="A192" s="70" t="s">
        <v>1209</v>
      </c>
      <c r="B192" s="167" t="s">
        <v>1196</v>
      </c>
      <c r="C192" s="71">
        <v>0.36</v>
      </c>
      <c r="E192" s="76" t="s">
        <v>359</v>
      </c>
      <c r="F192" s="171" t="s">
        <v>789</v>
      </c>
      <c r="G192" s="78">
        <v>0.57</v>
      </c>
      <c r="I192" s="83" t="s">
        <v>359</v>
      </c>
      <c r="J192" s="162" t="s">
        <v>554</v>
      </c>
      <c r="K192" s="86">
        <v>0.8</v>
      </c>
      <c r="M192" s="91" t="s">
        <v>359</v>
      </c>
      <c r="N192" s="158" t="s">
        <v>2391</v>
      </c>
      <c r="O192" s="92">
        <v>1.08</v>
      </c>
    </row>
    <row r="193" spans="1:15" ht="12.75">
      <c r="A193" s="70" t="s">
        <v>380</v>
      </c>
      <c r="B193" s="167" t="s">
        <v>335</v>
      </c>
      <c r="C193" s="71">
        <v>0.37</v>
      </c>
      <c r="E193" s="76" t="s">
        <v>1714</v>
      </c>
      <c r="F193" s="171" t="s">
        <v>1723</v>
      </c>
      <c r="G193" s="78">
        <v>0.57</v>
      </c>
      <c r="I193" s="83" t="s">
        <v>359</v>
      </c>
      <c r="J193" s="88" t="s">
        <v>555</v>
      </c>
      <c r="K193" s="84">
        <v>0.8</v>
      </c>
      <c r="M193" s="91" t="s">
        <v>359</v>
      </c>
      <c r="N193" s="158" t="s">
        <v>353</v>
      </c>
      <c r="O193" s="92">
        <v>1.08</v>
      </c>
    </row>
    <row r="194" spans="1:15" ht="12.75">
      <c r="A194" s="70" t="s">
        <v>379</v>
      </c>
      <c r="B194" s="122" t="s">
        <v>1259</v>
      </c>
      <c r="C194" s="73">
        <v>0.37</v>
      </c>
      <c r="E194" s="76" t="s">
        <v>1726</v>
      </c>
      <c r="F194" s="171" t="s">
        <v>993</v>
      </c>
      <c r="G194" s="78">
        <v>0.57</v>
      </c>
      <c r="I194" s="83" t="s">
        <v>359</v>
      </c>
      <c r="J194" s="88" t="s">
        <v>619</v>
      </c>
      <c r="K194" s="84">
        <v>0.8</v>
      </c>
      <c r="M194" s="91" t="s">
        <v>359</v>
      </c>
      <c r="N194" s="93" t="s">
        <v>1494</v>
      </c>
      <c r="O194" s="96">
        <v>1.08</v>
      </c>
    </row>
    <row r="195" spans="1:15" ht="12.75">
      <c r="A195" s="70" t="s">
        <v>1581</v>
      </c>
      <c r="B195" s="167" t="s">
        <v>21</v>
      </c>
      <c r="C195" s="71">
        <v>0.37</v>
      </c>
      <c r="E195" s="76" t="s">
        <v>1726</v>
      </c>
      <c r="F195" s="80" t="s">
        <v>1685</v>
      </c>
      <c r="G195" s="79">
        <v>0.57</v>
      </c>
      <c r="I195" s="83" t="s">
        <v>359</v>
      </c>
      <c r="J195" s="124" t="s">
        <v>636</v>
      </c>
      <c r="K195" s="86">
        <v>0.8</v>
      </c>
      <c r="M195" s="91" t="s">
        <v>359</v>
      </c>
      <c r="N195" s="93" t="s">
        <v>614</v>
      </c>
      <c r="O195" s="96">
        <v>1.08</v>
      </c>
    </row>
    <row r="196" spans="1:15" ht="12.75">
      <c r="A196" s="70" t="s">
        <v>1662</v>
      </c>
      <c r="B196" s="75" t="s">
        <v>948</v>
      </c>
      <c r="C196" s="73">
        <v>0.37</v>
      </c>
      <c r="E196" s="76" t="s">
        <v>1781</v>
      </c>
      <c r="F196" s="123" t="s">
        <v>1136</v>
      </c>
      <c r="G196" s="81">
        <v>0.57</v>
      </c>
      <c r="I196" s="83" t="s">
        <v>359</v>
      </c>
      <c r="J196" s="162" t="s">
        <v>639</v>
      </c>
      <c r="K196" s="86">
        <v>0.8</v>
      </c>
      <c r="M196" s="91" t="s">
        <v>359</v>
      </c>
      <c r="N196" s="93" t="s">
        <v>931</v>
      </c>
      <c r="O196" s="94">
        <v>1.08</v>
      </c>
    </row>
    <row r="197" spans="1:15" ht="12.75">
      <c r="A197" s="70" t="s">
        <v>359</v>
      </c>
      <c r="B197" s="167" t="s">
        <v>925</v>
      </c>
      <c r="C197" s="71">
        <v>0.37</v>
      </c>
      <c r="E197" s="76" t="s">
        <v>1924</v>
      </c>
      <c r="F197" s="80" t="s">
        <v>1180</v>
      </c>
      <c r="G197" s="78">
        <v>0.57</v>
      </c>
      <c r="I197" s="83" t="s">
        <v>359</v>
      </c>
      <c r="J197" s="162" t="s">
        <v>657</v>
      </c>
      <c r="K197" s="86">
        <v>0.8</v>
      </c>
      <c r="M197" s="91" t="s">
        <v>359</v>
      </c>
      <c r="N197" s="97" t="s">
        <v>731</v>
      </c>
      <c r="O197" s="94">
        <v>1.08</v>
      </c>
    </row>
    <row r="198" spans="1:15" ht="12.75">
      <c r="A198" s="70" t="s">
        <v>359</v>
      </c>
      <c r="B198" s="75" t="s">
        <v>788</v>
      </c>
      <c r="C198" s="73">
        <v>0.37</v>
      </c>
      <c r="E198" s="76" t="s">
        <v>1209</v>
      </c>
      <c r="F198" s="171" t="s">
        <v>1204</v>
      </c>
      <c r="G198" s="78">
        <v>0.57</v>
      </c>
      <c r="I198" s="83" t="s">
        <v>359</v>
      </c>
      <c r="J198" s="162" t="s">
        <v>658</v>
      </c>
      <c r="K198" s="86">
        <v>0.8</v>
      </c>
      <c r="M198" s="91" t="s">
        <v>1726</v>
      </c>
      <c r="N198" s="97">
        <v>411</v>
      </c>
      <c r="O198" s="92">
        <v>1.08</v>
      </c>
    </row>
    <row r="199" spans="1:15" ht="12.75">
      <c r="A199" s="70" t="s">
        <v>1726</v>
      </c>
      <c r="B199" s="167" t="s">
        <v>2303</v>
      </c>
      <c r="C199" s="71">
        <v>0.37</v>
      </c>
      <c r="E199" s="76" t="s">
        <v>1726</v>
      </c>
      <c r="F199" s="171" t="s">
        <v>2412</v>
      </c>
      <c r="G199" s="78">
        <v>0.575</v>
      </c>
      <c r="I199" s="83" t="s">
        <v>359</v>
      </c>
      <c r="J199" s="162" t="s">
        <v>2359</v>
      </c>
      <c r="K199" s="86">
        <v>0.8</v>
      </c>
      <c r="M199" s="91" t="s">
        <v>1726</v>
      </c>
      <c r="N199" s="93" t="s">
        <v>2349</v>
      </c>
      <c r="O199" s="92">
        <v>1.08</v>
      </c>
    </row>
    <row r="200" spans="1:15" ht="12.75">
      <c r="A200" s="70" t="s">
        <v>1726</v>
      </c>
      <c r="B200" s="167" t="s">
        <v>991</v>
      </c>
      <c r="C200" s="71">
        <v>0.37</v>
      </c>
      <c r="E200" s="76" t="s">
        <v>1726</v>
      </c>
      <c r="F200" s="172" t="s">
        <v>2478</v>
      </c>
      <c r="G200" s="77">
        <v>0.577</v>
      </c>
      <c r="I200" s="83" t="s">
        <v>1674</v>
      </c>
      <c r="J200" s="162" t="s">
        <v>2256</v>
      </c>
      <c r="K200" s="86">
        <v>0.8</v>
      </c>
      <c r="M200" s="91" t="s">
        <v>1726</v>
      </c>
      <c r="N200" s="158" t="s">
        <v>1116</v>
      </c>
      <c r="O200" s="92">
        <v>1.08</v>
      </c>
    </row>
    <row r="201" spans="1:15" ht="12.75">
      <c r="A201" s="70" t="s">
        <v>1924</v>
      </c>
      <c r="B201" s="167" t="s">
        <v>278</v>
      </c>
      <c r="C201" s="71">
        <v>0.37</v>
      </c>
      <c r="E201" s="76" t="s">
        <v>379</v>
      </c>
      <c r="F201" s="172" t="s">
        <v>1263</v>
      </c>
      <c r="G201" s="77">
        <v>0.58</v>
      </c>
      <c r="I201" s="83" t="s">
        <v>1674</v>
      </c>
      <c r="J201" s="162" t="s">
        <v>2258</v>
      </c>
      <c r="K201" s="86">
        <v>0.8</v>
      </c>
      <c r="M201" s="91" t="s">
        <v>1726</v>
      </c>
      <c r="N201" s="158" t="s">
        <v>174</v>
      </c>
      <c r="O201" s="92">
        <v>1.08</v>
      </c>
    </row>
    <row r="202" spans="1:15" ht="12.75">
      <c r="A202" s="70" t="s">
        <v>1726</v>
      </c>
      <c r="B202" s="167" t="s">
        <v>1732</v>
      </c>
      <c r="C202" s="71">
        <v>0.371</v>
      </c>
      <c r="E202" s="76" t="s">
        <v>1603</v>
      </c>
      <c r="F202" s="80" t="s">
        <v>2035</v>
      </c>
      <c r="G202" s="79">
        <v>0.58</v>
      </c>
      <c r="I202" s="83" t="s">
        <v>1726</v>
      </c>
      <c r="J202" s="88" t="s">
        <v>357</v>
      </c>
      <c r="K202" s="84">
        <v>0.8</v>
      </c>
      <c r="M202" s="91" t="s">
        <v>1564</v>
      </c>
      <c r="N202" s="158">
        <v>835</v>
      </c>
      <c r="O202" s="92">
        <v>1.09</v>
      </c>
    </row>
    <row r="203" spans="1:15" ht="12.75">
      <c r="A203" s="70" t="s">
        <v>873</v>
      </c>
      <c r="B203" s="167" t="s">
        <v>845</v>
      </c>
      <c r="C203" s="71">
        <v>0.374</v>
      </c>
      <c r="E203" s="76" t="s">
        <v>1662</v>
      </c>
      <c r="F203" s="80" t="s">
        <v>950</v>
      </c>
      <c r="G203" s="79">
        <v>0.58</v>
      </c>
      <c r="I203" s="83" t="s">
        <v>1726</v>
      </c>
      <c r="J203" s="88" t="s">
        <v>2325</v>
      </c>
      <c r="K203" s="84">
        <v>0.8</v>
      </c>
      <c r="M203" s="91" t="s">
        <v>378</v>
      </c>
      <c r="N203" s="158">
        <v>8310</v>
      </c>
      <c r="O203" s="92">
        <v>1.09</v>
      </c>
    </row>
    <row r="204" spans="1:15" ht="12.75">
      <c r="A204" s="70" t="s">
        <v>1581</v>
      </c>
      <c r="B204" s="167" t="s">
        <v>22</v>
      </c>
      <c r="C204" s="71">
        <v>0.38</v>
      </c>
      <c r="E204" s="76" t="s">
        <v>1662</v>
      </c>
      <c r="F204" s="172" t="s">
        <v>955</v>
      </c>
      <c r="G204" s="77">
        <v>0.58</v>
      </c>
      <c r="I204" s="83" t="s">
        <v>1726</v>
      </c>
      <c r="J204" s="88" t="s">
        <v>143</v>
      </c>
      <c r="K204" s="84">
        <v>0.8</v>
      </c>
      <c r="M204" s="91" t="s">
        <v>379</v>
      </c>
      <c r="N204" s="97" t="s">
        <v>44</v>
      </c>
      <c r="O204" s="92">
        <v>1.09</v>
      </c>
    </row>
    <row r="205" spans="1:15" ht="12.75">
      <c r="A205" s="70" t="s">
        <v>1603</v>
      </c>
      <c r="B205" s="168" t="s">
        <v>2206</v>
      </c>
      <c r="C205" s="73">
        <v>0.38</v>
      </c>
      <c r="E205" s="76" t="s">
        <v>359</v>
      </c>
      <c r="F205" s="172" t="s">
        <v>776</v>
      </c>
      <c r="G205" s="77">
        <v>0.58</v>
      </c>
      <c r="I205" s="83" t="s">
        <v>1726</v>
      </c>
      <c r="J205" s="163" t="s">
        <v>2248</v>
      </c>
      <c r="K205" s="84">
        <v>0.8</v>
      </c>
      <c r="M205" s="91" t="s">
        <v>1581</v>
      </c>
      <c r="N205" s="97" t="s">
        <v>28</v>
      </c>
      <c r="O205" s="92">
        <v>1.09</v>
      </c>
    </row>
    <row r="206" spans="1:15" ht="12.75">
      <c r="A206" s="70" t="s">
        <v>359</v>
      </c>
      <c r="B206" s="168" t="s">
        <v>746</v>
      </c>
      <c r="C206" s="73">
        <v>0.38</v>
      </c>
      <c r="E206" s="76" t="s">
        <v>359</v>
      </c>
      <c r="F206" s="172" t="s">
        <v>786</v>
      </c>
      <c r="G206" s="77">
        <v>0.58</v>
      </c>
      <c r="I206" s="83" t="s">
        <v>1726</v>
      </c>
      <c r="J206" s="163" t="s">
        <v>1081</v>
      </c>
      <c r="K206" s="84">
        <v>0.8</v>
      </c>
      <c r="M206" s="91" t="s">
        <v>1581</v>
      </c>
      <c r="N206" s="158" t="s">
        <v>937</v>
      </c>
      <c r="O206" s="92">
        <v>1.09</v>
      </c>
    </row>
    <row r="207" spans="1:15" ht="12.75">
      <c r="A207" s="70" t="s">
        <v>1726</v>
      </c>
      <c r="B207" s="75" t="s">
        <v>2335</v>
      </c>
      <c r="C207" s="72">
        <v>0.38</v>
      </c>
      <c r="E207" s="76" t="s">
        <v>359</v>
      </c>
      <c r="F207" s="172" t="s">
        <v>2361</v>
      </c>
      <c r="G207" s="77">
        <v>0.58</v>
      </c>
      <c r="I207" s="83" t="s">
        <v>1726</v>
      </c>
      <c r="J207" s="162" t="s">
        <v>85</v>
      </c>
      <c r="K207" s="86">
        <v>0.8</v>
      </c>
      <c r="M207" s="91" t="s">
        <v>359</v>
      </c>
      <c r="N207" s="158" t="s">
        <v>1476</v>
      </c>
      <c r="O207" s="92">
        <v>1.09</v>
      </c>
    </row>
    <row r="208" spans="1:15" ht="12.75" customHeight="1">
      <c r="A208" s="70" t="s">
        <v>1726</v>
      </c>
      <c r="B208" s="168" t="s">
        <v>304</v>
      </c>
      <c r="C208" s="73">
        <v>0.38</v>
      </c>
      <c r="E208" s="76" t="s">
        <v>1705</v>
      </c>
      <c r="F208" s="80">
        <v>639</v>
      </c>
      <c r="G208" s="78">
        <v>0.58</v>
      </c>
      <c r="I208" s="83" t="s">
        <v>1726</v>
      </c>
      <c r="J208" s="162" t="s">
        <v>1084</v>
      </c>
      <c r="K208" s="86">
        <v>0.8</v>
      </c>
      <c r="M208" s="91" t="s">
        <v>359</v>
      </c>
      <c r="N208" s="158" t="s">
        <v>1458</v>
      </c>
      <c r="O208" s="92">
        <v>1.09</v>
      </c>
    </row>
    <row r="209" spans="1:15" ht="12.75" customHeight="1">
      <c r="A209" s="70" t="s">
        <v>1726</v>
      </c>
      <c r="B209" s="167" t="s">
        <v>1045</v>
      </c>
      <c r="C209" s="71">
        <v>0.38</v>
      </c>
      <c r="E209" s="76" t="s">
        <v>1705</v>
      </c>
      <c r="F209" s="80">
        <v>760</v>
      </c>
      <c r="G209" s="78">
        <v>0.58</v>
      </c>
      <c r="I209" s="83" t="s">
        <v>1924</v>
      </c>
      <c r="J209" s="88" t="s">
        <v>243</v>
      </c>
      <c r="K209" s="84">
        <v>0.8</v>
      </c>
      <c r="M209" s="91" t="s">
        <v>359</v>
      </c>
      <c r="N209" s="93" t="s">
        <v>2352</v>
      </c>
      <c r="O209" s="94">
        <v>1.09</v>
      </c>
    </row>
    <row r="210" spans="1:15" ht="12.75" customHeight="1">
      <c r="A210" s="70" t="s">
        <v>1726</v>
      </c>
      <c r="B210" s="75" t="s">
        <v>1113</v>
      </c>
      <c r="C210" s="73">
        <v>0.38</v>
      </c>
      <c r="E210" s="76" t="s">
        <v>1726</v>
      </c>
      <c r="F210" s="171" t="s">
        <v>126</v>
      </c>
      <c r="G210" s="78">
        <v>0.58</v>
      </c>
      <c r="I210" s="83" t="s">
        <v>1924</v>
      </c>
      <c r="J210" s="88" t="s">
        <v>1872</v>
      </c>
      <c r="K210" s="84">
        <v>0.8</v>
      </c>
      <c r="M210" s="91" t="s">
        <v>1726</v>
      </c>
      <c r="N210" s="158" t="s">
        <v>109</v>
      </c>
      <c r="O210" s="92">
        <v>1.09</v>
      </c>
    </row>
    <row r="211" spans="1:15" ht="12.75">
      <c r="A211" s="70" t="s">
        <v>1726</v>
      </c>
      <c r="B211" s="75" t="s">
        <v>1118</v>
      </c>
      <c r="C211" s="73">
        <v>0.38</v>
      </c>
      <c r="E211" s="76" t="s">
        <v>1726</v>
      </c>
      <c r="F211" s="80" t="s">
        <v>1098</v>
      </c>
      <c r="G211" s="78">
        <v>0.58</v>
      </c>
      <c r="I211" s="83" t="s">
        <v>1924</v>
      </c>
      <c r="J211" s="88" t="s">
        <v>1873</v>
      </c>
      <c r="K211" s="84">
        <v>0.8</v>
      </c>
      <c r="M211" s="91" t="s">
        <v>1781</v>
      </c>
      <c r="N211" s="158" t="s">
        <v>214</v>
      </c>
      <c r="O211" s="92">
        <v>1.09</v>
      </c>
    </row>
    <row r="212" spans="1:15" ht="12.75" customHeight="1">
      <c r="A212" s="70" t="s">
        <v>1781</v>
      </c>
      <c r="B212" s="75" t="s">
        <v>1134</v>
      </c>
      <c r="C212" s="73">
        <v>0.38</v>
      </c>
      <c r="E212" s="76" t="s">
        <v>1726</v>
      </c>
      <c r="F212" s="80" t="s">
        <v>1033</v>
      </c>
      <c r="G212" s="78">
        <v>0.58</v>
      </c>
      <c r="I212" s="83" t="s">
        <v>1209</v>
      </c>
      <c r="J212" s="88" t="s">
        <v>1195</v>
      </c>
      <c r="K212" s="84">
        <v>0.8</v>
      </c>
      <c r="M212" s="91" t="s">
        <v>1781</v>
      </c>
      <c r="N212" s="93" t="s">
        <v>215</v>
      </c>
      <c r="O212" s="94">
        <v>1.09</v>
      </c>
    </row>
    <row r="213" spans="1:15" ht="12.75" customHeight="1">
      <c r="A213" s="70" t="s">
        <v>1781</v>
      </c>
      <c r="B213" s="75" t="s">
        <v>1135</v>
      </c>
      <c r="C213" s="73">
        <v>0.38</v>
      </c>
      <c r="E213" s="76" t="s">
        <v>1726</v>
      </c>
      <c r="F213" s="80" t="s">
        <v>1100</v>
      </c>
      <c r="G213" s="78">
        <v>0.58</v>
      </c>
      <c r="I213" s="83" t="s">
        <v>1209</v>
      </c>
      <c r="J213" s="88" t="s">
        <v>1200</v>
      </c>
      <c r="K213" s="84">
        <v>0.8</v>
      </c>
      <c r="M213" s="91" t="s">
        <v>1924</v>
      </c>
      <c r="N213" s="93" t="s">
        <v>1825</v>
      </c>
      <c r="O213" s="94">
        <v>1.09</v>
      </c>
    </row>
    <row r="214" spans="1:15" ht="12.75" customHeight="1">
      <c r="A214" s="70" t="s">
        <v>1781</v>
      </c>
      <c r="B214" s="75" t="s">
        <v>212</v>
      </c>
      <c r="C214" s="73">
        <v>0.38</v>
      </c>
      <c r="E214" s="76" t="s">
        <v>1924</v>
      </c>
      <c r="F214" s="80" t="s">
        <v>890</v>
      </c>
      <c r="G214" s="78">
        <v>0.58</v>
      </c>
      <c r="I214" s="83" t="s">
        <v>1581</v>
      </c>
      <c r="J214" s="162" t="s">
        <v>1548</v>
      </c>
      <c r="K214" s="86">
        <v>0.807</v>
      </c>
      <c r="M214" s="91" t="s">
        <v>1924</v>
      </c>
      <c r="N214" s="93" t="s">
        <v>2401</v>
      </c>
      <c r="O214" s="94">
        <v>1.09</v>
      </c>
    </row>
    <row r="215" spans="1:15" ht="12.75">
      <c r="A215" s="70" t="s">
        <v>1781</v>
      </c>
      <c r="B215" s="75" t="s">
        <v>1127</v>
      </c>
      <c r="C215" s="73">
        <v>0.38</v>
      </c>
      <c r="E215" s="76" t="s">
        <v>1924</v>
      </c>
      <c r="F215" s="80" t="s">
        <v>1903</v>
      </c>
      <c r="G215" s="78">
        <v>0.58</v>
      </c>
      <c r="I215" s="83" t="s">
        <v>1726</v>
      </c>
      <c r="J215" s="162" t="s">
        <v>1743</v>
      </c>
      <c r="K215" s="86">
        <v>0.809</v>
      </c>
      <c r="M215" s="91" t="s">
        <v>378</v>
      </c>
      <c r="N215" s="93" t="s">
        <v>2470</v>
      </c>
      <c r="O215" s="94">
        <v>1.1</v>
      </c>
    </row>
    <row r="216" spans="1:15" ht="12.75">
      <c r="A216" s="70" t="s">
        <v>1726</v>
      </c>
      <c r="B216" s="75" t="s">
        <v>1736</v>
      </c>
      <c r="C216" s="73">
        <v>0.387</v>
      </c>
      <c r="E216" s="76" t="s">
        <v>1209</v>
      </c>
      <c r="F216" s="172" t="s">
        <v>1205</v>
      </c>
      <c r="G216" s="77">
        <v>0.58</v>
      </c>
      <c r="I216" s="83" t="s">
        <v>1603</v>
      </c>
      <c r="J216" s="162" t="s">
        <v>1612</v>
      </c>
      <c r="K216" s="86">
        <v>0.81</v>
      </c>
      <c r="M216" s="91" t="s">
        <v>378</v>
      </c>
      <c r="N216" s="97" t="s">
        <v>2471</v>
      </c>
      <c r="O216" s="94">
        <v>1.1</v>
      </c>
    </row>
    <row r="217" spans="1:15" ht="12.75">
      <c r="A217" s="70" t="s">
        <v>1564</v>
      </c>
      <c r="B217" s="167">
        <v>715</v>
      </c>
      <c r="C217" s="71">
        <v>0.39</v>
      </c>
      <c r="E217" s="76" t="s">
        <v>873</v>
      </c>
      <c r="F217" s="172" t="s">
        <v>850</v>
      </c>
      <c r="G217" s="77">
        <v>0.5811</v>
      </c>
      <c r="I217" s="83" t="s">
        <v>1603</v>
      </c>
      <c r="J217" s="162" t="s">
        <v>1614</v>
      </c>
      <c r="K217" s="86">
        <v>0.81</v>
      </c>
      <c r="M217" s="91" t="s">
        <v>379</v>
      </c>
      <c r="N217" s="158" t="s">
        <v>1256</v>
      </c>
      <c r="O217" s="92">
        <v>1.1</v>
      </c>
    </row>
    <row r="218" spans="1:15" ht="12.75">
      <c r="A218" s="70" t="s">
        <v>379</v>
      </c>
      <c r="B218" s="167" t="s">
        <v>1264</v>
      </c>
      <c r="C218" s="71">
        <v>0.39</v>
      </c>
      <c r="E218" s="76" t="s">
        <v>1674</v>
      </c>
      <c r="F218" s="172" t="s">
        <v>1681</v>
      </c>
      <c r="G218" s="77">
        <v>0.582</v>
      </c>
      <c r="I218" s="83" t="s">
        <v>1603</v>
      </c>
      <c r="J218" s="162" t="s">
        <v>1615</v>
      </c>
      <c r="K218" s="86">
        <v>0.81</v>
      </c>
      <c r="M218" s="91" t="s">
        <v>1581</v>
      </c>
      <c r="N218" s="157" t="s">
        <v>1380</v>
      </c>
      <c r="O218" s="92">
        <v>1.1</v>
      </c>
    </row>
    <row r="219" spans="1:15" ht="12.75">
      <c r="A219" s="70" t="s">
        <v>1379</v>
      </c>
      <c r="B219" s="167" t="s">
        <v>1248</v>
      </c>
      <c r="C219" s="71">
        <v>0.39</v>
      </c>
      <c r="E219" s="76" t="s">
        <v>1726</v>
      </c>
      <c r="F219" s="80" t="s">
        <v>2382</v>
      </c>
      <c r="G219" s="78">
        <v>0.589</v>
      </c>
      <c r="I219" s="83" t="s">
        <v>1603</v>
      </c>
      <c r="J219" s="162" t="s">
        <v>2183</v>
      </c>
      <c r="K219" s="86">
        <v>0.81</v>
      </c>
      <c r="M219" s="91" t="s">
        <v>1581</v>
      </c>
      <c r="N219" s="93" t="s">
        <v>1963</v>
      </c>
      <c r="O219" s="94">
        <v>1.1</v>
      </c>
    </row>
    <row r="220" spans="1:15" ht="12.75">
      <c r="A220" s="70" t="s">
        <v>1379</v>
      </c>
      <c r="B220" s="167" t="s">
        <v>1249</v>
      </c>
      <c r="C220" s="71">
        <v>0.39</v>
      </c>
      <c r="E220" s="76" t="s">
        <v>1564</v>
      </c>
      <c r="F220" s="80">
        <v>355</v>
      </c>
      <c r="G220" s="78">
        <v>0.59</v>
      </c>
      <c r="I220" s="83" t="s">
        <v>1603</v>
      </c>
      <c r="J220" s="162" t="s">
        <v>1660</v>
      </c>
      <c r="K220" s="86">
        <v>0.81</v>
      </c>
      <c r="M220" s="91" t="s">
        <v>1581</v>
      </c>
      <c r="N220" s="158" t="s">
        <v>1409</v>
      </c>
      <c r="O220" s="92">
        <v>1.1</v>
      </c>
    </row>
    <row r="221" spans="1:15" ht="12.75">
      <c r="A221" s="70" t="s">
        <v>1379</v>
      </c>
      <c r="B221" s="167" t="s">
        <v>1250</v>
      </c>
      <c r="C221" s="71">
        <v>0.39</v>
      </c>
      <c r="E221" s="76" t="s">
        <v>1564</v>
      </c>
      <c r="F221" s="80">
        <v>535</v>
      </c>
      <c r="G221" s="78">
        <v>0.59</v>
      </c>
      <c r="I221" s="83" t="s">
        <v>359</v>
      </c>
      <c r="J221" s="162" t="s">
        <v>415</v>
      </c>
      <c r="K221" s="86">
        <v>0.81</v>
      </c>
      <c r="M221" s="91" t="s">
        <v>1581</v>
      </c>
      <c r="N221" s="158" t="s">
        <v>1985</v>
      </c>
      <c r="O221" s="92">
        <v>1.1</v>
      </c>
    </row>
    <row r="222" spans="1:15" ht="12.75">
      <c r="A222" s="70" t="s">
        <v>1603</v>
      </c>
      <c r="B222" s="75" t="s">
        <v>2098</v>
      </c>
      <c r="C222" s="72">
        <v>0.39</v>
      </c>
      <c r="E222" s="76" t="s">
        <v>1379</v>
      </c>
      <c r="F222" s="172" t="s">
        <v>1247</v>
      </c>
      <c r="G222" s="77">
        <v>0.59</v>
      </c>
      <c r="I222" s="83" t="s">
        <v>359</v>
      </c>
      <c r="J222" s="88" t="s">
        <v>420</v>
      </c>
      <c r="K222" s="87">
        <v>0.81</v>
      </c>
      <c r="M222" s="91" t="s">
        <v>359</v>
      </c>
      <c r="N222" s="158">
        <v>5235</v>
      </c>
      <c r="O222" s="98">
        <v>1.1</v>
      </c>
    </row>
    <row r="223" spans="1:15" ht="12.75">
      <c r="A223" s="70" t="s">
        <v>1603</v>
      </c>
      <c r="B223" s="167" t="s">
        <v>2101</v>
      </c>
      <c r="C223" s="71">
        <v>0.39</v>
      </c>
      <c r="E223" s="76" t="s">
        <v>1581</v>
      </c>
      <c r="F223" s="172" t="s">
        <v>1387</v>
      </c>
      <c r="G223" s="77">
        <v>0.59</v>
      </c>
      <c r="I223" s="83" t="s">
        <v>359</v>
      </c>
      <c r="J223" s="162" t="s">
        <v>421</v>
      </c>
      <c r="K223" s="86">
        <v>0.81</v>
      </c>
      <c r="M223" s="91" t="s">
        <v>359</v>
      </c>
      <c r="N223" s="97" t="s">
        <v>352</v>
      </c>
      <c r="O223" s="99">
        <v>1.1</v>
      </c>
    </row>
    <row r="224" spans="1:15" ht="12.75">
      <c r="A224" s="70" t="s">
        <v>359</v>
      </c>
      <c r="B224" s="167">
        <v>3600</v>
      </c>
      <c r="C224" s="71">
        <v>0.39</v>
      </c>
      <c r="E224" s="76" t="s">
        <v>1581</v>
      </c>
      <c r="F224" s="172" t="s">
        <v>1403</v>
      </c>
      <c r="G224" s="77">
        <v>0.59</v>
      </c>
      <c r="I224" s="83" t="s">
        <v>359</v>
      </c>
      <c r="J224" s="163" t="s">
        <v>2379</v>
      </c>
      <c r="K224" s="84">
        <v>0.81</v>
      </c>
      <c r="M224" s="91" t="s">
        <v>359</v>
      </c>
      <c r="N224" s="93" t="s">
        <v>651</v>
      </c>
      <c r="O224" s="96">
        <v>1.1</v>
      </c>
    </row>
    <row r="225" spans="1:15" ht="12.75">
      <c r="A225" s="70" t="s">
        <v>359</v>
      </c>
      <c r="B225" s="167" t="s">
        <v>299</v>
      </c>
      <c r="C225" s="71">
        <v>0.39</v>
      </c>
      <c r="E225" s="76" t="s">
        <v>1581</v>
      </c>
      <c r="F225" s="172" t="s">
        <v>2159</v>
      </c>
      <c r="G225" s="77">
        <v>0.59</v>
      </c>
      <c r="I225" s="83" t="s">
        <v>359</v>
      </c>
      <c r="J225" s="88" t="s">
        <v>511</v>
      </c>
      <c r="K225" s="84">
        <v>0.81</v>
      </c>
      <c r="M225" s="91" t="s">
        <v>359</v>
      </c>
      <c r="N225" s="93" t="s">
        <v>652</v>
      </c>
      <c r="O225" s="94">
        <v>1.1</v>
      </c>
    </row>
    <row r="226" spans="1:15" ht="12.75">
      <c r="A226" s="70" t="s">
        <v>359</v>
      </c>
      <c r="B226" s="167" t="s">
        <v>504</v>
      </c>
      <c r="C226" s="71">
        <v>0.39</v>
      </c>
      <c r="E226" s="76" t="s">
        <v>1603</v>
      </c>
      <c r="F226" s="80" t="s">
        <v>2014</v>
      </c>
      <c r="G226" s="79">
        <v>0.59</v>
      </c>
      <c r="I226" s="83" t="s">
        <v>359</v>
      </c>
      <c r="J226" s="124" t="s">
        <v>646</v>
      </c>
      <c r="K226" s="84">
        <v>0.81</v>
      </c>
      <c r="M226" s="91" t="s">
        <v>359</v>
      </c>
      <c r="N226" s="93" t="s">
        <v>726</v>
      </c>
      <c r="O226" s="94">
        <v>1.1</v>
      </c>
    </row>
    <row r="227" spans="1:15" ht="12.75">
      <c r="A227" s="70" t="s">
        <v>359</v>
      </c>
      <c r="B227" s="167" t="s">
        <v>513</v>
      </c>
      <c r="C227" s="71">
        <v>0.39</v>
      </c>
      <c r="E227" s="76" t="s">
        <v>1603</v>
      </c>
      <c r="F227" s="80" t="s">
        <v>2205</v>
      </c>
      <c r="G227" s="79">
        <v>0.59</v>
      </c>
      <c r="I227" s="83" t="s">
        <v>359</v>
      </c>
      <c r="J227" s="163" t="s">
        <v>653</v>
      </c>
      <c r="K227" s="84">
        <v>0.81</v>
      </c>
      <c r="M227" s="91" t="s">
        <v>1705</v>
      </c>
      <c r="N227" s="158" t="s">
        <v>1712</v>
      </c>
      <c r="O227" s="92">
        <v>1.1</v>
      </c>
    </row>
    <row r="228" spans="1:15" ht="12.75">
      <c r="A228" s="70" t="s">
        <v>359</v>
      </c>
      <c r="B228" s="167" t="s">
        <v>705</v>
      </c>
      <c r="C228" s="71">
        <v>0.39</v>
      </c>
      <c r="E228" s="76" t="s">
        <v>1603</v>
      </c>
      <c r="F228" s="80" t="s">
        <v>2040</v>
      </c>
      <c r="G228" s="79">
        <v>0.59</v>
      </c>
      <c r="I228" s="83" t="s">
        <v>359</v>
      </c>
      <c r="J228" s="162" t="s">
        <v>765</v>
      </c>
      <c r="K228" s="86">
        <v>0.81</v>
      </c>
      <c r="M228" s="91" t="s">
        <v>1726</v>
      </c>
      <c r="N228" s="97" t="s">
        <v>124</v>
      </c>
      <c r="O228" s="92">
        <v>1.1</v>
      </c>
    </row>
    <row r="229" spans="1:15" ht="12.75">
      <c r="A229" s="70" t="s">
        <v>1705</v>
      </c>
      <c r="B229" s="167">
        <v>580</v>
      </c>
      <c r="C229" s="71">
        <v>0.39</v>
      </c>
      <c r="E229" s="76" t="s">
        <v>359</v>
      </c>
      <c r="F229" s="172" t="s">
        <v>559</v>
      </c>
      <c r="G229" s="77">
        <v>0.59</v>
      </c>
      <c r="I229" s="83" t="s">
        <v>359</v>
      </c>
      <c r="J229" s="162" t="s">
        <v>934</v>
      </c>
      <c r="K229" s="86">
        <v>0.81</v>
      </c>
      <c r="M229" s="91" t="s">
        <v>1726</v>
      </c>
      <c r="N229" s="158" t="s">
        <v>196</v>
      </c>
      <c r="O229" s="92">
        <v>1.1</v>
      </c>
    </row>
    <row r="230" spans="1:15" ht="12.75">
      <c r="A230" s="70" t="s">
        <v>1726</v>
      </c>
      <c r="B230" s="168" t="s">
        <v>2310</v>
      </c>
      <c r="C230" s="73">
        <v>0.39</v>
      </c>
      <c r="E230" s="76" t="s">
        <v>359</v>
      </c>
      <c r="F230" s="172" t="s">
        <v>561</v>
      </c>
      <c r="G230" s="77">
        <v>0.59</v>
      </c>
      <c r="I230" s="83" t="s">
        <v>1705</v>
      </c>
      <c r="J230" s="162" t="s">
        <v>2283</v>
      </c>
      <c r="K230" s="86">
        <v>0.81</v>
      </c>
      <c r="M230" s="91" t="s">
        <v>873</v>
      </c>
      <c r="N230" s="158" t="s">
        <v>870</v>
      </c>
      <c r="O230" s="92">
        <v>1.1</v>
      </c>
    </row>
    <row r="231" spans="1:15" ht="12.75">
      <c r="A231" s="70" t="s">
        <v>1726</v>
      </c>
      <c r="B231" s="168" t="s">
        <v>998</v>
      </c>
      <c r="C231" s="73">
        <v>0.39</v>
      </c>
      <c r="E231" s="76" t="s">
        <v>359</v>
      </c>
      <c r="F231" s="171" t="s">
        <v>617</v>
      </c>
      <c r="G231" s="78">
        <v>0.59</v>
      </c>
      <c r="I231" s="83" t="s">
        <v>1726</v>
      </c>
      <c r="J231" s="88" t="s">
        <v>2328</v>
      </c>
      <c r="K231" s="84">
        <v>0.81</v>
      </c>
      <c r="M231" s="91" t="s">
        <v>1924</v>
      </c>
      <c r="N231" s="158" t="s">
        <v>1826</v>
      </c>
      <c r="O231" s="92">
        <v>1.1</v>
      </c>
    </row>
    <row r="232" spans="1:15" ht="12.75">
      <c r="A232" s="70" t="s">
        <v>1726</v>
      </c>
      <c r="B232" s="75" t="s">
        <v>2330</v>
      </c>
      <c r="C232" s="73">
        <v>0.39</v>
      </c>
      <c r="E232" s="76" t="s">
        <v>359</v>
      </c>
      <c r="F232" s="80" t="s">
        <v>2084</v>
      </c>
      <c r="G232" s="79">
        <v>0.59</v>
      </c>
      <c r="I232" s="83" t="s">
        <v>1781</v>
      </c>
      <c r="J232" s="88" t="s">
        <v>1130</v>
      </c>
      <c r="K232" s="84">
        <v>0.81</v>
      </c>
      <c r="M232" s="91" t="s">
        <v>1924</v>
      </c>
      <c r="N232" s="93" t="s">
        <v>1899</v>
      </c>
      <c r="O232" s="94">
        <v>1.1</v>
      </c>
    </row>
    <row r="233" spans="1:15" ht="12.75">
      <c r="A233" s="70" t="s">
        <v>1726</v>
      </c>
      <c r="B233" s="122" t="s">
        <v>2331</v>
      </c>
      <c r="C233" s="71">
        <v>0.39</v>
      </c>
      <c r="E233" s="76" t="s">
        <v>1705</v>
      </c>
      <c r="F233" s="80">
        <v>855</v>
      </c>
      <c r="G233" s="79">
        <v>0.59</v>
      </c>
      <c r="I233" s="83" t="s">
        <v>1924</v>
      </c>
      <c r="J233" s="88" t="s">
        <v>1871</v>
      </c>
      <c r="K233" s="84">
        <v>0.81</v>
      </c>
      <c r="M233" s="91" t="s">
        <v>1924</v>
      </c>
      <c r="N233" s="93" t="s">
        <v>1908</v>
      </c>
      <c r="O233" s="94">
        <v>1.1</v>
      </c>
    </row>
    <row r="234" spans="1:15" ht="12.75">
      <c r="A234" s="70" t="s">
        <v>1726</v>
      </c>
      <c r="B234" s="167" t="s">
        <v>1005</v>
      </c>
      <c r="C234" s="71">
        <v>0.39</v>
      </c>
      <c r="E234" s="76" t="s">
        <v>1705</v>
      </c>
      <c r="F234" s="171" t="s">
        <v>2276</v>
      </c>
      <c r="G234" s="78">
        <v>0.59</v>
      </c>
      <c r="I234" s="83" t="s">
        <v>1924</v>
      </c>
      <c r="J234" s="88" t="s">
        <v>810</v>
      </c>
      <c r="K234" s="84">
        <v>0.81</v>
      </c>
      <c r="M234" s="91" t="s">
        <v>379</v>
      </c>
      <c r="N234" s="93" t="s">
        <v>39</v>
      </c>
      <c r="O234" s="94">
        <v>1.11</v>
      </c>
    </row>
    <row r="235" spans="1:15" ht="12.75">
      <c r="A235" s="70" t="s">
        <v>1726</v>
      </c>
      <c r="B235" s="167" t="s">
        <v>1030</v>
      </c>
      <c r="C235" s="71">
        <v>0.39</v>
      </c>
      <c r="E235" s="76" t="s">
        <v>1705</v>
      </c>
      <c r="F235" s="80" t="s">
        <v>2289</v>
      </c>
      <c r="G235" s="78">
        <v>0.59</v>
      </c>
      <c r="I235" s="83" t="s">
        <v>1924</v>
      </c>
      <c r="J235" s="162" t="s">
        <v>1167</v>
      </c>
      <c r="K235" s="86">
        <v>0.81</v>
      </c>
      <c r="M235" s="91" t="s">
        <v>1581</v>
      </c>
      <c r="N235" s="158">
        <v>5450</v>
      </c>
      <c r="O235" s="92">
        <v>1.11</v>
      </c>
    </row>
    <row r="236" spans="1:15" ht="12.75">
      <c r="A236" s="70" t="s">
        <v>1726</v>
      </c>
      <c r="B236" s="167" t="s">
        <v>146</v>
      </c>
      <c r="C236" s="71">
        <v>0.39</v>
      </c>
      <c r="E236" s="76" t="s">
        <v>1726</v>
      </c>
      <c r="F236" s="173" t="s">
        <v>965</v>
      </c>
      <c r="G236" s="82">
        <v>0.59</v>
      </c>
      <c r="I236" s="83" t="s">
        <v>1726</v>
      </c>
      <c r="J236" s="162" t="s">
        <v>162</v>
      </c>
      <c r="K236" s="86">
        <v>0.814</v>
      </c>
      <c r="M236" s="91" t="s">
        <v>1581</v>
      </c>
      <c r="N236" s="158" t="s">
        <v>799</v>
      </c>
      <c r="O236" s="92">
        <v>1.11</v>
      </c>
    </row>
    <row r="237" spans="1:15" ht="12.75">
      <c r="A237" s="70" t="s">
        <v>1924</v>
      </c>
      <c r="B237" s="167" t="s">
        <v>1176</v>
      </c>
      <c r="C237" s="71">
        <v>0.39</v>
      </c>
      <c r="E237" s="76" t="s">
        <v>1726</v>
      </c>
      <c r="F237" s="173" t="s">
        <v>160</v>
      </c>
      <c r="G237" s="82">
        <v>0.59</v>
      </c>
      <c r="I237" s="83" t="s">
        <v>1581</v>
      </c>
      <c r="J237" s="162">
        <v>7200</v>
      </c>
      <c r="K237" s="86">
        <v>0.816</v>
      </c>
      <c r="M237" s="91" t="s">
        <v>1603</v>
      </c>
      <c r="N237" s="158" t="s">
        <v>2034</v>
      </c>
      <c r="O237" s="92">
        <v>1.11</v>
      </c>
    </row>
    <row r="238" spans="1:15" ht="12.75">
      <c r="A238" s="70" t="s">
        <v>1209</v>
      </c>
      <c r="B238" s="75" t="s">
        <v>1207</v>
      </c>
      <c r="C238" s="73">
        <v>0.39</v>
      </c>
      <c r="E238" s="76" t="s">
        <v>1781</v>
      </c>
      <c r="F238" s="173" t="s">
        <v>1131</v>
      </c>
      <c r="G238" s="82">
        <v>0.59</v>
      </c>
      <c r="I238" s="83" t="s">
        <v>1726</v>
      </c>
      <c r="J238" s="162" t="s">
        <v>1772</v>
      </c>
      <c r="K238" s="86">
        <v>0.816</v>
      </c>
      <c r="M238" s="91" t="s">
        <v>359</v>
      </c>
      <c r="N238" s="93">
        <v>3360</v>
      </c>
      <c r="O238" s="94">
        <v>1.11</v>
      </c>
    </row>
    <row r="239" spans="1:15" ht="12.75">
      <c r="A239" s="70" t="s">
        <v>1564</v>
      </c>
      <c r="B239" s="167">
        <v>556</v>
      </c>
      <c r="C239" s="71">
        <v>0.4</v>
      </c>
      <c r="E239" s="76" t="s">
        <v>1781</v>
      </c>
      <c r="F239" s="123" t="s">
        <v>209</v>
      </c>
      <c r="G239" s="77">
        <v>0.59</v>
      </c>
      <c r="I239" s="83" t="s">
        <v>1603</v>
      </c>
      <c r="J239" s="162" t="s">
        <v>1311</v>
      </c>
      <c r="K239" s="86">
        <v>0.82</v>
      </c>
      <c r="M239" s="91" t="s">
        <v>359</v>
      </c>
      <c r="N239" s="93" t="s">
        <v>1292</v>
      </c>
      <c r="O239" s="94">
        <v>1.11</v>
      </c>
    </row>
    <row r="240" spans="1:15" ht="12.75">
      <c r="A240" s="70" t="s">
        <v>380</v>
      </c>
      <c r="B240" s="75" t="s">
        <v>325</v>
      </c>
      <c r="C240" s="73">
        <v>0.4</v>
      </c>
      <c r="E240" s="76" t="s">
        <v>1781</v>
      </c>
      <c r="F240" s="172" t="s">
        <v>210</v>
      </c>
      <c r="G240" s="77">
        <v>0.59</v>
      </c>
      <c r="I240" s="83" t="s">
        <v>1603</v>
      </c>
      <c r="J240" s="162" t="s">
        <v>1312</v>
      </c>
      <c r="K240" s="86">
        <v>0.82</v>
      </c>
      <c r="M240" s="91" t="s">
        <v>359</v>
      </c>
      <c r="N240" s="93" t="s">
        <v>385</v>
      </c>
      <c r="O240" s="94">
        <v>1.11</v>
      </c>
    </row>
    <row r="241" spans="1:15" ht="12.75">
      <c r="A241" s="70" t="s">
        <v>1581</v>
      </c>
      <c r="B241" s="75" t="s">
        <v>1396</v>
      </c>
      <c r="C241" s="73">
        <v>0.4</v>
      </c>
      <c r="E241" s="76" t="s">
        <v>1781</v>
      </c>
      <c r="F241" s="172" t="s">
        <v>1132</v>
      </c>
      <c r="G241" s="77">
        <v>0.59</v>
      </c>
      <c r="I241" s="83" t="s">
        <v>1603</v>
      </c>
      <c r="J241" s="162" t="s">
        <v>2192</v>
      </c>
      <c r="K241" s="86">
        <v>0.82</v>
      </c>
      <c r="M241" s="91" t="s">
        <v>359</v>
      </c>
      <c r="N241" s="157" t="s">
        <v>2369</v>
      </c>
      <c r="O241" s="94">
        <v>1.11</v>
      </c>
    </row>
    <row r="242" spans="1:15" ht="12.75">
      <c r="A242" s="70" t="s">
        <v>359</v>
      </c>
      <c r="B242" s="122" t="s">
        <v>1499</v>
      </c>
      <c r="C242" s="71">
        <v>0.4</v>
      </c>
      <c r="E242" s="76" t="s">
        <v>1782</v>
      </c>
      <c r="F242" s="80" t="s">
        <v>1800</v>
      </c>
      <c r="G242" s="78">
        <v>0.59</v>
      </c>
      <c r="I242" s="83" t="s">
        <v>1603</v>
      </c>
      <c r="J242" s="162" t="s">
        <v>1656</v>
      </c>
      <c r="K242" s="86">
        <v>0.82</v>
      </c>
      <c r="M242" s="91" t="s">
        <v>359</v>
      </c>
      <c r="N242" s="97" t="s">
        <v>2370</v>
      </c>
      <c r="O242" s="92">
        <v>1.11</v>
      </c>
    </row>
    <row r="243" spans="1:15" ht="12.75">
      <c r="A243" s="70" t="s">
        <v>359</v>
      </c>
      <c r="B243" s="122" t="s">
        <v>557</v>
      </c>
      <c r="C243" s="71">
        <v>0.4</v>
      </c>
      <c r="E243" s="76" t="s">
        <v>1726</v>
      </c>
      <c r="F243" s="123" t="s">
        <v>392</v>
      </c>
      <c r="G243" s="77">
        <v>0.591</v>
      </c>
      <c r="I243" s="83" t="s">
        <v>359</v>
      </c>
      <c r="J243" s="162">
        <v>3390</v>
      </c>
      <c r="K243" s="86">
        <v>0.82</v>
      </c>
      <c r="M243" s="91" t="s">
        <v>1781</v>
      </c>
      <c r="N243" s="93" t="s">
        <v>211</v>
      </c>
      <c r="O243" s="94">
        <v>1.11</v>
      </c>
    </row>
    <row r="244" spans="1:15" ht="12.75">
      <c r="A244" s="70" t="s">
        <v>359</v>
      </c>
      <c r="B244" s="122" t="s">
        <v>780</v>
      </c>
      <c r="C244" s="71">
        <v>0.4</v>
      </c>
      <c r="E244" s="76" t="s">
        <v>1726</v>
      </c>
      <c r="F244" s="123" t="s">
        <v>391</v>
      </c>
      <c r="G244" s="77">
        <v>0.591</v>
      </c>
      <c r="I244" s="83" t="s">
        <v>359</v>
      </c>
      <c r="J244" s="162" t="s">
        <v>423</v>
      </c>
      <c r="K244" s="86">
        <v>0.82</v>
      </c>
      <c r="M244" s="91" t="s">
        <v>1782</v>
      </c>
      <c r="N244" s="93" t="s">
        <v>1783</v>
      </c>
      <c r="O244" s="94">
        <v>1.11</v>
      </c>
    </row>
    <row r="245" spans="1:15" ht="12.75">
      <c r="A245" s="70" t="s">
        <v>1674</v>
      </c>
      <c r="B245" s="75" t="s">
        <v>2271</v>
      </c>
      <c r="C245" s="73">
        <v>0.4</v>
      </c>
      <c r="E245" s="76" t="s">
        <v>1726</v>
      </c>
      <c r="F245" s="123" t="s">
        <v>393</v>
      </c>
      <c r="G245" s="77">
        <v>0.591</v>
      </c>
      <c r="I245" s="83" t="s">
        <v>359</v>
      </c>
      <c r="J245" s="162" t="s">
        <v>426</v>
      </c>
      <c r="K245" s="86">
        <v>0.82</v>
      </c>
      <c r="M245" s="91" t="s">
        <v>1924</v>
      </c>
      <c r="N245" s="158" t="s">
        <v>2397</v>
      </c>
      <c r="O245" s="92">
        <v>1.11</v>
      </c>
    </row>
    <row r="246" spans="1:15" ht="12.75">
      <c r="A246" s="70" t="s">
        <v>1726</v>
      </c>
      <c r="B246" s="167" t="s">
        <v>1015</v>
      </c>
      <c r="C246" s="71">
        <v>0.4</v>
      </c>
      <c r="E246" s="76" t="s">
        <v>1581</v>
      </c>
      <c r="F246" s="172" t="s">
        <v>368</v>
      </c>
      <c r="G246" s="77">
        <v>0.594</v>
      </c>
      <c r="I246" s="83" t="s">
        <v>359</v>
      </c>
      <c r="J246" s="88" t="s">
        <v>489</v>
      </c>
      <c r="K246" s="87">
        <v>0.82</v>
      </c>
      <c r="M246" s="91" t="s">
        <v>378</v>
      </c>
      <c r="N246" s="158" t="s">
        <v>2462</v>
      </c>
      <c r="O246" s="92">
        <v>1.12</v>
      </c>
    </row>
    <row r="247" spans="1:15" ht="12.75">
      <c r="A247" s="70" t="s">
        <v>1782</v>
      </c>
      <c r="B247" s="167" t="s">
        <v>1808</v>
      </c>
      <c r="C247" s="71">
        <v>0.4</v>
      </c>
      <c r="E247" s="76" t="s">
        <v>1726</v>
      </c>
      <c r="F247" s="172" t="s">
        <v>159</v>
      </c>
      <c r="G247" s="77">
        <v>0.597</v>
      </c>
      <c r="I247" s="83" t="s">
        <v>359</v>
      </c>
      <c r="J247" s="124" t="s">
        <v>575</v>
      </c>
      <c r="K247" s="86">
        <v>0.82</v>
      </c>
      <c r="M247" s="91" t="s">
        <v>1581</v>
      </c>
      <c r="N247" s="158" t="s">
        <v>1582</v>
      </c>
      <c r="O247" s="92">
        <v>1.12</v>
      </c>
    </row>
    <row r="248" spans="1:15" ht="12.75">
      <c r="A248" s="70" t="s">
        <v>1564</v>
      </c>
      <c r="B248" s="75">
        <v>501</v>
      </c>
      <c r="C248" s="73">
        <v>0.41</v>
      </c>
      <c r="E248" s="76" t="s">
        <v>1726</v>
      </c>
      <c r="F248" s="172" t="s">
        <v>2383</v>
      </c>
      <c r="G248" s="77">
        <v>0.598</v>
      </c>
      <c r="I248" s="83" t="s">
        <v>359</v>
      </c>
      <c r="J248" s="162" t="s">
        <v>643</v>
      </c>
      <c r="K248" s="86">
        <v>0.82</v>
      </c>
      <c r="M248" s="91" t="s">
        <v>1581</v>
      </c>
      <c r="N248" s="158" t="s">
        <v>376</v>
      </c>
      <c r="O248" s="92">
        <v>1.12</v>
      </c>
    </row>
    <row r="249" spans="1:15" ht="12.75">
      <c r="A249" s="70" t="s">
        <v>380</v>
      </c>
      <c r="B249" s="167" t="s">
        <v>334</v>
      </c>
      <c r="C249" s="71">
        <v>0.41</v>
      </c>
      <c r="E249" s="76" t="s">
        <v>1726</v>
      </c>
      <c r="F249" s="172" t="s">
        <v>1729</v>
      </c>
      <c r="G249" s="77">
        <v>0.599</v>
      </c>
      <c r="I249" s="83" t="s">
        <v>359</v>
      </c>
      <c r="J249" s="162" t="s">
        <v>647</v>
      </c>
      <c r="K249" s="86">
        <v>0.82</v>
      </c>
      <c r="M249" s="91" t="s">
        <v>1581</v>
      </c>
      <c r="N249" s="158" t="s">
        <v>1941</v>
      </c>
      <c r="O249" s="92">
        <v>1.12</v>
      </c>
    </row>
    <row r="250" spans="1:15" ht="12.75">
      <c r="A250" s="70" t="s">
        <v>380</v>
      </c>
      <c r="B250" s="167" t="s">
        <v>332</v>
      </c>
      <c r="C250" s="71">
        <v>0.41</v>
      </c>
      <c r="E250" s="76" t="s">
        <v>1564</v>
      </c>
      <c r="F250" s="172">
        <v>311</v>
      </c>
      <c r="G250" s="77">
        <v>0.6</v>
      </c>
      <c r="I250" s="83" t="s">
        <v>359</v>
      </c>
      <c r="J250" s="162" t="s">
        <v>1470</v>
      </c>
      <c r="K250" s="86">
        <v>0.82</v>
      </c>
      <c r="M250" s="91" t="s">
        <v>1581</v>
      </c>
      <c r="N250" s="93" t="s">
        <v>1942</v>
      </c>
      <c r="O250" s="94">
        <v>1.12</v>
      </c>
    </row>
    <row r="251" spans="1:15" ht="12.75">
      <c r="A251" s="70" t="s">
        <v>380</v>
      </c>
      <c r="B251" s="167" t="s">
        <v>330</v>
      </c>
      <c r="C251" s="71">
        <v>0.41</v>
      </c>
      <c r="E251" s="76" t="s">
        <v>378</v>
      </c>
      <c r="F251" s="172">
        <v>7230</v>
      </c>
      <c r="G251" s="77">
        <v>0.6</v>
      </c>
      <c r="I251" s="83" t="s">
        <v>359</v>
      </c>
      <c r="J251" s="162" t="s">
        <v>673</v>
      </c>
      <c r="K251" s="86">
        <v>0.82</v>
      </c>
      <c r="M251" s="91" t="s">
        <v>1581</v>
      </c>
      <c r="N251" s="158" t="s">
        <v>1414</v>
      </c>
      <c r="O251" s="92">
        <v>1.12</v>
      </c>
    </row>
    <row r="252" spans="1:15" ht="12.75">
      <c r="A252" s="70" t="s">
        <v>1512</v>
      </c>
      <c r="B252" s="167" t="s">
        <v>1217</v>
      </c>
      <c r="C252" s="71">
        <v>0.41</v>
      </c>
      <c r="E252" s="76" t="s">
        <v>380</v>
      </c>
      <c r="F252" s="172" t="s">
        <v>347</v>
      </c>
      <c r="G252" s="77">
        <v>0.6</v>
      </c>
      <c r="I252" s="83" t="s">
        <v>359</v>
      </c>
      <c r="J252" s="162" t="s">
        <v>701</v>
      </c>
      <c r="K252" s="86">
        <v>0.82</v>
      </c>
      <c r="M252" s="91" t="s">
        <v>1585</v>
      </c>
      <c r="N252" s="158" t="s">
        <v>1587</v>
      </c>
      <c r="O252" s="92">
        <v>1.12</v>
      </c>
    </row>
    <row r="253" spans="1:15" ht="12.75">
      <c r="A253" s="70" t="s">
        <v>1581</v>
      </c>
      <c r="B253" s="167" t="s">
        <v>1416</v>
      </c>
      <c r="C253" s="71">
        <v>0.41</v>
      </c>
      <c r="E253" s="76" t="s">
        <v>1581</v>
      </c>
      <c r="F253" s="80" t="s">
        <v>1386</v>
      </c>
      <c r="G253" s="78">
        <v>0.6</v>
      </c>
      <c r="I253" s="83" t="s">
        <v>359</v>
      </c>
      <c r="J253" s="88" t="s">
        <v>784</v>
      </c>
      <c r="K253" s="84">
        <v>0.82</v>
      </c>
      <c r="M253" s="91" t="s">
        <v>1585</v>
      </c>
      <c r="N253" s="93" t="s">
        <v>1598</v>
      </c>
      <c r="O253" s="94">
        <v>1.12</v>
      </c>
    </row>
    <row r="254" spans="1:15" ht="12.75">
      <c r="A254" s="70" t="s">
        <v>1581</v>
      </c>
      <c r="B254" s="75" t="s">
        <v>23</v>
      </c>
      <c r="C254" s="72">
        <v>0.41</v>
      </c>
      <c r="E254" s="76" t="s">
        <v>1581</v>
      </c>
      <c r="F254" s="172" t="s">
        <v>1394</v>
      </c>
      <c r="G254" s="77">
        <v>0.6</v>
      </c>
      <c r="I254" s="83" t="s">
        <v>359</v>
      </c>
      <c r="J254" s="162" t="s">
        <v>2365</v>
      </c>
      <c r="K254" s="86">
        <v>0.82</v>
      </c>
      <c r="M254" s="91" t="s">
        <v>1585</v>
      </c>
      <c r="N254" s="93" t="s">
        <v>1600</v>
      </c>
      <c r="O254" s="94">
        <v>1.12</v>
      </c>
    </row>
    <row r="255" spans="1:15" ht="12.75">
      <c r="A255" s="70" t="s">
        <v>1662</v>
      </c>
      <c r="B255" s="167" t="s">
        <v>2239</v>
      </c>
      <c r="C255" s="71">
        <v>0.41</v>
      </c>
      <c r="E255" s="76" t="s">
        <v>1581</v>
      </c>
      <c r="F255" s="172" t="s">
        <v>1397</v>
      </c>
      <c r="G255" s="77">
        <v>0.6</v>
      </c>
      <c r="I255" s="83" t="s">
        <v>1705</v>
      </c>
      <c r="J255" s="88" t="s">
        <v>2292</v>
      </c>
      <c r="K255" s="84">
        <v>0.82</v>
      </c>
      <c r="M255" s="91" t="s">
        <v>359</v>
      </c>
      <c r="N255" s="93" t="s">
        <v>418</v>
      </c>
      <c r="O255" s="94">
        <v>1.12</v>
      </c>
    </row>
    <row r="256" spans="1:15" ht="12.75">
      <c r="A256" s="70" t="s">
        <v>359</v>
      </c>
      <c r="B256" s="167" t="s">
        <v>563</v>
      </c>
      <c r="C256" s="71">
        <v>0.41</v>
      </c>
      <c r="E256" s="76" t="s">
        <v>1581</v>
      </c>
      <c r="F256" s="172" t="s">
        <v>2145</v>
      </c>
      <c r="G256" s="77">
        <v>0.6</v>
      </c>
      <c r="I256" s="83" t="s">
        <v>1726</v>
      </c>
      <c r="J256" s="88" t="s">
        <v>358</v>
      </c>
      <c r="K256" s="84">
        <v>0.82</v>
      </c>
      <c r="M256" s="91" t="s">
        <v>359</v>
      </c>
      <c r="N256" s="93" t="s">
        <v>1501</v>
      </c>
      <c r="O256" s="94">
        <v>1.12</v>
      </c>
    </row>
    <row r="257" spans="1:15" ht="12.75">
      <c r="A257" s="70" t="s">
        <v>359</v>
      </c>
      <c r="B257" s="167" t="s">
        <v>930</v>
      </c>
      <c r="C257" s="71">
        <v>0.41</v>
      </c>
      <c r="E257" s="76" t="s">
        <v>1581</v>
      </c>
      <c r="F257" s="172" t="s">
        <v>1542</v>
      </c>
      <c r="G257" s="77">
        <v>0.6</v>
      </c>
      <c r="I257" s="83" t="s">
        <v>1726</v>
      </c>
      <c r="J257" s="162" t="s">
        <v>2313</v>
      </c>
      <c r="K257" s="86">
        <v>0.82</v>
      </c>
      <c r="M257" s="91" t="s">
        <v>359</v>
      </c>
      <c r="N257" s="93" t="s">
        <v>1480</v>
      </c>
      <c r="O257" s="94">
        <v>1.12</v>
      </c>
    </row>
    <row r="258" spans="1:15" ht="12.75">
      <c r="A258" s="70" t="s">
        <v>359</v>
      </c>
      <c r="B258" s="167" t="s">
        <v>692</v>
      </c>
      <c r="C258" s="71">
        <v>0.41</v>
      </c>
      <c r="E258" s="76" t="s">
        <v>1581</v>
      </c>
      <c r="F258" s="172" t="s">
        <v>1964</v>
      </c>
      <c r="G258" s="77">
        <v>0.6</v>
      </c>
      <c r="I258" s="83" t="s">
        <v>1726</v>
      </c>
      <c r="J258" s="124" t="s">
        <v>987</v>
      </c>
      <c r="K258" s="86">
        <v>0.82</v>
      </c>
      <c r="M258" s="91" t="s">
        <v>1714</v>
      </c>
      <c r="N258" s="93" t="s">
        <v>1715</v>
      </c>
      <c r="O258" s="94">
        <v>1.12</v>
      </c>
    </row>
    <row r="259" spans="1:15" ht="12.75">
      <c r="A259" s="70" t="s">
        <v>359</v>
      </c>
      <c r="B259" s="167" t="s">
        <v>694</v>
      </c>
      <c r="C259" s="71">
        <v>0.41</v>
      </c>
      <c r="E259" s="76" t="s">
        <v>1581</v>
      </c>
      <c r="F259" s="172" t="s">
        <v>1977</v>
      </c>
      <c r="G259" s="77">
        <v>0.6</v>
      </c>
      <c r="I259" s="83" t="s">
        <v>1726</v>
      </c>
      <c r="J259" s="124" t="s">
        <v>1044</v>
      </c>
      <c r="K259" s="86">
        <v>0.82</v>
      </c>
      <c r="M259" s="91" t="s">
        <v>1714</v>
      </c>
      <c r="N259" s="93" t="s">
        <v>1724</v>
      </c>
      <c r="O259" s="94">
        <v>1.12</v>
      </c>
    </row>
    <row r="260" spans="1:15" ht="12.75">
      <c r="A260" s="70" t="s">
        <v>359</v>
      </c>
      <c r="B260" s="75" t="s">
        <v>747</v>
      </c>
      <c r="C260" s="73">
        <v>0.41</v>
      </c>
      <c r="E260" s="76" t="s">
        <v>1585</v>
      </c>
      <c r="F260" s="172" t="s">
        <v>1588</v>
      </c>
      <c r="G260" s="77">
        <v>0.6</v>
      </c>
      <c r="I260" s="83" t="s">
        <v>1726</v>
      </c>
      <c r="J260" s="163" t="s">
        <v>1057</v>
      </c>
      <c r="K260" s="86">
        <v>0.82</v>
      </c>
      <c r="M260" s="91" t="s">
        <v>1924</v>
      </c>
      <c r="N260" s="158" t="s">
        <v>888</v>
      </c>
      <c r="O260" s="92">
        <v>1.12</v>
      </c>
    </row>
    <row r="261" spans="1:15" ht="12.75">
      <c r="A261" s="70" t="s">
        <v>1705</v>
      </c>
      <c r="B261" s="167">
        <v>399</v>
      </c>
      <c r="C261" s="71">
        <v>0.41</v>
      </c>
      <c r="E261" s="76" t="s">
        <v>359</v>
      </c>
      <c r="F261" s="172" t="s">
        <v>484</v>
      </c>
      <c r="G261" s="77">
        <v>0.6</v>
      </c>
      <c r="I261" s="83" t="s">
        <v>1726</v>
      </c>
      <c r="J261" s="162" t="s">
        <v>67</v>
      </c>
      <c r="K261" s="86">
        <v>0.82</v>
      </c>
      <c r="M261" s="91" t="s">
        <v>1924</v>
      </c>
      <c r="N261" s="158" t="s">
        <v>1160</v>
      </c>
      <c r="O261" s="92">
        <v>1.12</v>
      </c>
    </row>
    <row r="262" spans="1:15" ht="12.75">
      <c r="A262" s="70" t="s">
        <v>1726</v>
      </c>
      <c r="B262" s="167" t="s">
        <v>2114</v>
      </c>
      <c r="C262" s="71">
        <v>0.41</v>
      </c>
      <c r="E262" s="76" t="s">
        <v>359</v>
      </c>
      <c r="F262" s="172" t="s">
        <v>485</v>
      </c>
      <c r="G262" s="77">
        <v>0.6</v>
      </c>
      <c r="I262" s="83" t="s">
        <v>1781</v>
      </c>
      <c r="J262" s="162" t="s">
        <v>219</v>
      </c>
      <c r="K262" s="86">
        <v>0.82</v>
      </c>
      <c r="M262" s="91" t="s">
        <v>378</v>
      </c>
      <c r="N262" s="158" t="s">
        <v>2460</v>
      </c>
      <c r="O262" s="92">
        <v>1.13</v>
      </c>
    </row>
    <row r="263" spans="1:15" ht="12.75">
      <c r="A263" s="70" t="s">
        <v>1726</v>
      </c>
      <c r="B263" s="75" t="s">
        <v>1742</v>
      </c>
      <c r="C263" s="73">
        <v>0.41</v>
      </c>
      <c r="E263" s="76" t="s">
        <v>359</v>
      </c>
      <c r="F263" s="172" t="s">
        <v>574</v>
      </c>
      <c r="G263" s="77">
        <v>0.6</v>
      </c>
      <c r="I263" s="83" t="s">
        <v>1726</v>
      </c>
      <c r="J263" s="162" t="s">
        <v>1738</v>
      </c>
      <c r="K263" s="86">
        <v>0.823</v>
      </c>
      <c r="M263" s="91" t="s">
        <v>1576</v>
      </c>
      <c r="N263" s="157" t="s">
        <v>1579</v>
      </c>
      <c r="O263" s="92">
        <v>1.13</v>
      </c>
    </row>
    <row r="264" spans="1:15" ht="12.75">
      <c r="A264" s="70" t="s">
        <v>1726</v>
      </c>
      <c r="B264" s="167" t="s">
        <v>2332</v>
      </c>
      <c r="C264" s="71">
        <v>0.41</v>
      </c>
      <c r="E264" s="76" t="s">
        <v>359</v>
      </c>
      <c r="F264" s="172" t="s">
        <v>582</v>
      </c>
      <c r="G264" s="77">
        <v>0.6</v>
      </c>
      <c r="I264" s="83" t="s">
        <v>1924</v>
      </c>
      <c r="J264" s="162" t="s">
        <v>887</v>
      </c>
      <c r="K264" s="86">
        <v>0.823</v>
      </c>
      <c r="M264" s="91" t="s">
        <v>379</v>
      </c>
      <c r="N264" s="158" t="s">
        <v>43</v>
      </c>
      <c r="O264" s="92">
        <v>1.13</v>
      </c>
    </row>
    <row r="265" spans="1:15" ht="12.75">
      <c r="A265" s="70" t="s">
        <v>1726</v>
      </c>
      <c r="B265" s="167" t="s">
        <v>958</v>
      </c>
      <c r="C265" s="71">
        <v>0.41</v>
      </c>
      <c r="E265" s="76" t="s">
        <v>359</v>
      </c>
      <c r="F265" s="172" t="s">
        <v>616</v>
      </c>
      <c r="G265" s="77">
        <v>0.6</v>
      </c>
      <c r="I265" s="83" t="s">
        <v>1924</v>
      </c>
      <c r="J265" s="162" t="s">
        <v>1441</v>
      </c>
      <c r="K265" s="86">
        <v>0.823</v>
      </c>
      <c r="M265" s="91" t="s">
        <v>379</v>
      </c>
      <c r="N265" s="158" t="s">
        <v>45</v>
      </c>
      <c r="O265" s="92">
        <v>1.13</v>
      </c>
    </row>
    <row r="266" spans="1:15" ht="12.75">
      <c r="A266" s="70" t="s">
        <v>1726</v>
      </c>
      <c r="B266" s="167" t="s">
        <v>962</v>
      </c>
      <c r="C266" s="71">
        <v>0.41</v>
      </c>
      <c r="E266" s="76" t="s">
        <v>359</v>
      </c>
      <c r="F266" s="123" t="s">
        <v>681</v>
      </c>
      <c r="G266" s="77">
        <v>0.6</v>
      </c>
      <c r="I266" s="83" t="s">
        <v>1726</v>
      </c>
      <c r="J266" s="162" t="s">
        <v>1731</v>
      </c>
      <c r="K266" s="86">
        <v>0.824</v>
      </c>
      <c r="M266" s="91" t="s">
        <v>379</v>
      </c>
      <c r="N266" s="93" t="s">
        <v>1254</v>
      </c>
      <c r="O266" s="94">
        <v>1.13</v>
      </c>
    </row>
    <row r="267" spans="1:15" ht="12.75">
      <c r="A267" s="70" t="s">
        <v>1924</v>
      </c>
      <c r="B267" s="75" t="s">
        <v>1836</v>
      </c>
      <c r="C267" s="73">
        <v>0.41</v>
      </c>
      <c r="E267" s="76" t="s">
        <v>359</v>
      </c>
      <c r="F267" s="123" t="s">
        <v>682</v>
      </c>
      <c r="G267" s="77">
        <v>0.6</v>
      </c>
      <c r="I267" s="83" t="s">
        <v>379</v>
      </c>
      <c r="J267" s="88" t="s">
        <v>51</v>
      </c>
      <c r="K267" s="84">
        <v>0.826</v>
      </c>
      <c r="M267" s="91" t="s">
        <v>1581</v>
      </c>
      <c r="N267" s="93" t="s">
        <v>2004</v>
      </c>
      <c r="O267" s="94">
        <v>1.13</v>
      </c>
    </row>
    <row r="268" spans="1:15" ht="12.75">
      <c r="A268" s="70" t="s">
        <v>1726</v>
      </c>
      <c r="B268" s="75" t="s">
        <v>1735</v>
      </c>
      <c r="C268" s="73">
        <v>0.411</v>
      </c>
      <c r="E268" s="76" t="s">
        <v>359</v>
      </c>
      <c r="F268" s="80" t="s">
        <v>688</v>
      </c>
      <c r="G268" s="78">
        <v>0.6</v>
      </c>
      <c r="I268" s="83" t="s">
        <v>1581</v>
      </c>
      <c r="J268" s="88" t="s">
        <v>371</v>
      </c>
      <c r="K268" s="84">
        <v>0.826</v>
      </c>
      <c r="M268" s="91" t="s">
        <v>359</v>
      </c>
      <c r="N268" s="93" t="s">
        <v>472</v>
      </c>
      <c r="O268" s="94">
        <v>1.13</v>
      </c>
    </row>
    <row r="269" spans="1:15" ht="12.75">
      <c r="A269" s="70" t="s">
        <v>1726</v>
      </c>
      <c r="B269" s="75" t="s">
        <v>2115</v>
      </c>
      <c r="C269" s="73">
        <v>0.411</v>
      </c>
      <c r="E269" s="76" t="s">
        <v>359</v>
      </c>
      <c r="F269" s="123" t="s">
        <v>779</v>
      </c>
      <c r="G269" s="77">
        <v>0.6</v>
      </c>
      <c r="I269" s="83" t="s">
        <v>1581</v>
      </c>
      <c r="J269" s="88" t="s">
        <v>372</v>
      </c>
      <c r="K269" s="84">
        <v>0.826</v>
      </c>
      <c r="M269" s="91" t="s">
        <v>359</v>
      </c>
      <c r="N269" s="158" t="s">
        <v>1475</v>
      </c>
      <c r="O269" s="92">
        <v>1.13</v>
      </c>
    </row>
    <row r="270" spans="1:15" ht="12.75">
      <c r="A270" s="70" t="s">
        <v>1564</v>
      </c>
      <c r="B270" s="75">
        <v>332</v>
      </c>
      <c r="C270" s="73">
        <v>0.42</v>
      </c>
      <c r="E270" s="76" t="s">
        <v>1726</v>
      </c>
      <c r="F270" s="80" t="s">
        <v>1606</v>
      </c>
      <c r="G270" s="79">
        <v>0.6</v>
      </c>
      <c r="I270" s="83" t="s">
        <v>1581</v>
      </c>
      <c r="J270" s="88" t="s">
        <v>807</v>
      </c>
      <c r="K270" s="84">
        <v>0.826</v>
      </c>
      <c r="M270" s="91" t="s">
        <v>359</v>
      </c>
      <c r="N270" s="158" t="s">
        <v>1471</v>
      </c>
      <c r="O270" s="92">
        <v>1.13</v>
      </c>
    </row>
    <row r="271" spans="1:15" ht="12.75">
      <c r="A271" s="70" t="s">
        <v>1581</v>
      </c>
      <c r="B271" s="75" t="s">
        <v>1954</v>
      </c>
      <c r="C271" s="73">
        <v>0.42</v>
      </c>
      <c r="E271" s="76" t="s">
        <v>1726</v>
      </c>
      <c r="F271" s="171" t="s">
        <v>1733</v>
      </c>
      <c r="G271" s="77">
        <v>0.6</v>
      </c>
      <c r="I271" s="83" t="s">
        <v>1581</v>
      </c>
      <c r="J271" s="162" t="s">
        <v>2124</v>
      </c>
      <c r="K271" s="86">
        <v>0.83</v>
      </c>
      <c r="M271" s="91" t="s">
        <v>359</v>
      </c>
      <c r="N271" s="158" t="s">
        <v>2351</v>
      </c>
      <c r="O271" s="92">
        <v>1.13</v>
      </c>
    </row>
    <row r="272" spans="1:15" ht="12.75">
      <c r="A272" s="70" t="s">
        <v>1581</v>
      </c>
      <c r="B272" s="167" t="s">
        <v>2149</v>
      </c>
      <c r="C272" s="71">
        <v>0.42</v>
      </c>
      <c r="E272" s="76" t="s">
        <v>1726</v>
      </c>
      <c r="F272" s="171" t="s">
        <v>2312</v>
      </c>
      <c r="G272" s="78">
        <v>0.6</v>
      </c>
      <c r="I272" s="83" t="s">
        <v>1581</v>
      </c>
      <c r="J272" s="162" t="s">
        <v>1422</v>
      </c>
      <c r="K272" s="86">
        <v>0.83</v>
      </c>
      <c r="M272" s="91" t="s">
        <v>359</v>
      </c>
      <c r="N272" s="158" t="s">
        <v>750</v>
      </c>
      <c r="O272" s="92">
        <v>1.13</v>
      </c>
    </row>
    <row r="273" spans="1:15" ht="12.75">
      <c r="A273" s="70" t="s">
        <v>1581</v>
      </c>
      <c r="B273" s="167" t="s">
        <v>24</v>
      </c>
      <c r="C273" s="71">
        <v>0.42</v>
      </c>
      <c r="E273" s="76" t="s">
        <v>1726</v>
      </c>
      <c r="F273" s="172" t="s">
        <v>356</v>
      </c>
      <c r="G273" s="77">
        <v>0.6</v>
      </c>
      <c r="I273" s="83" t="s">
        <v>1581</v>
      </c>
      <c r="J273" s="162" t="s">
        <v>1424</v>
      </c>
      <c r="K273" s="86">
        <v>0.83</v>
      </c>
      <c r="M273" s="91" t="s">
        <v>2091</v>
      </c>
      <c r="N273" s="158" t="s">
        <v>1730</v>
      </c>
      <c r="O273" s="92">
        <v>1.13</v>
      </c>
    </row>
    <row r="274" spans="1:15" ht="12.75">
      <c r="A274" s="70" t="s">
        <v>1603</v>
      </c>
      <c r="B274" s="167" t="s">
        <v>2038</v>
      </c>
      <c r="C274" s="71">
        <v>0.42</v>
      </c>
      <c r="E274" s="76" t="s">
        <v>1726</v>
      </c>
      <c r="F274" s="172" t="s">
        <v>363</v>
      </c>
      <c r="G274" s="77">
        <v>0.6</v>
      </c>
      <c r="I274" s="83" t="s">
        <v>1581</v>
      </c>
      <c r="J274" s="162" t="s">
        <v>1429</v>
      </c>
      <c r="K274" s="86">
        <v>0.83</v>
      </c>
      <c r="M274" s="91" t="s">
        <v>1726</v>
      </c>
      <c r="N274" s="158" t="s">
        <v>144</v>
      </c>
      <c r="O274" s="92">
        <v>1.13</v>
      </c>
    </row>
    <row r="275" spans="1:15" ht="12.75">
      <c r="A275" s="70" t="s">
        <v>1603</v>
      </c>
      <c r="B275" s="167" t="s">
        <v>2076</v>
      </c>
      <c r="C275" s="71">
        <v>0.42</v>
      </c>
      <c r="E275" s="76" t="s">
        <v>1924</v>
      </c>
      <c r="F275" s="172" t="s">
        <v>1914</v>
      </c>
      <c r="G275" s="77">
        <v>0.6</v>
      </c>
      <c r="I275" s="83" t="s">
        <v>1581</v>
      </c>
      <c r="J275" s="162" t="s">
        <v>1957</v>
      </c>
      <c r="K275" s="86">
        <v>0.83</v>
      </c>
      <c r="M275" s="91" t="s">
        <v>1726</v>
      </c>
      <c r="N275" s="158" t="s">
        <v>76</v>
      </c>
      <c r="O275" s="92">
        <v>1.13</v>
      </c>
    </row>
    <row r="276" spans="1:15" ht="12.75">
      <c r="A276" s="70" t="s">
        <v>1603</v>
      </c>
      <c r="B276" s="75" t="s">
        <v>2077</v>
      </c>
      <c r="C276" s="73">
        <v>0.42</v>
      </c>
      <c r="E276" s="76" t="s">
        <v>380</v>
      </c>
      <c r="F276" s="172" t="s">
        <v>345</v>
      </c>
      <c r="G276" s="77">
        <v>0.61</v>
      </c>
      <c r="I276" s="83" t="s">
        <v>1581</v>
      </c>
      <c r="J276" s="162" t="s">
        <v>2177</v>
      </c>
      <c r="K276" s="86">
        <v>0.83</v>
      </c>
      <c r="M276" s="91" t="s">
        <v>873</v>
      </c>
      <c r="N276" s="158" t="s">
        <v>844</v>
      </c>
      <c r="O276" s="92">
        <v>1.13</v>
      </c>
    </row>
    <row r="277" spans="1:15" ht="12.75">
      <c r="A277" s="70" t="s">
        <v>1603</v>
      </c>
      <c r="B277" s="75" t="s">
        <v>2065</v>
      </c>
      <c r="C277" s="73">
        <v>0.42</v>
      </c>
      <c r="E277" s="76" t="s">
        <v>379</v>
      </c>
      <c r="F277" s="172" t="s">
        <v>1275</v>
      </c>
      <c r="G277" s="77">
        <v>0.61</v>
      </c>
      <c r="I277" s="83" t="s">
        <v>1603</v>
      </c>
      <c r="J277" s="162" t="s">
        <v>2182</v>
      </c>
      <c r="K277" s="86">
        <v>0.83</v>
      </c>
      <c r="M277" s="91" t="s">
        <v>1782</v>
      </c>
      <c r="N277" s="158" t="s">
        <v>884</v>
      </c>
      <c r="O277" s="92">
        <v>1.13</v>
      </c>
    </row>
    <row r="278" spans="1:15" ht="12.75">
      <c r="A278" s="70" t="s">
        <v>1674</v>
      </c>
      <c r="B278" s="167" t="s">
        <v>1767</v>
      </c>
      <c r="C278" s="71">
        <v>0.42</v>
      </c>
      <c r="E278" s="76" t="s">
        <v>1581</v>
      </c>
      <c r="F278" s="172" t="s">
        <v>800</v>
      </c>
      <c r="G278" s="77">
        <v>0.61</v>
      </c>
      <c r="I278" s="83" t="s">
        <v>1603</v>
      </c>
      <c r="J278" s="162" t="s">
        <v>1610</v>
      </c>
      <c r="K278" s="86">
        <v>0.83</v>
      </c>
      <c r="M278" s="91" t="s">
        <v>1782</v>
      </c>
      <c r="N278" s="93" t="s">
        <v>885</v>
      </c>
      <c r="O278" s="96">
        <v>1.13</v>
      </c>
    </row>
    <row r="279" spans="1:15" ht="12.75">
      <c r="A279" s="70" t="s">
        <v>1726</v>
      </c>
      <c r="B279" s="75" t="s">
        <v>973</v>
      </c>
      <c r="C279" s="73">
        <v>0.42</v>
      </c>
      <c r="E279" s="76" t="s">
        <v>1662</v>
      </c>
      <c r="F279" s="172" t="s">
        <v>952</v>
      </c>
      <c r="G279" s="77">
        <v>0.61</v>
      </c>
      <c r="I279" s="83" t="s">
        <v>1603</v>
      </c>
      <c r="J279" s="162" t="s">
        <v>2197</v>
      </c>
      <c r="K279" s="86">
        <v>0.83</v>
      </c>
      <c r="M279" s="91" t="s">
        <v>1924</v>
      </c>
      <c r="N279" s="158" t="s">
        <v>1846</v>
      </c>
      <c r="O279" s="92">
        <v>1.13</v>
      </c>
    </row>
    <row r="280" spans="1:15" ht="12.75">
      <c r="A280" s="70" t="s">
        <v>1726</v>
      </c>
      <c r="B280" s="75" t="s">
        <v>1048</v>
      </c>
      <c r="C280" s="73">
        <v>0.42</v>
      </c>
      <c r="E280" s="76" t="s">
        <v>359</v>
      </c>
      <c r="F280" s="172">
        <v>7160</v>
      </c>
      <c r="G280" s="77">
        <v>0.61</v>
      </c>
      <c r="I280" s="83" t="s">
        <v>1603</v>
      </c>
      <c r="J280" s="162" t="s">
        <v>1354</v>
      </c>
      <c r="K280" s="86">
        <v>0.83</v>
      </c>
      <c r="M280" s="91" t="s">
        <v>1924</v>
      </c>
      <c r="N280" s="158" t="s">
        <v>1847</v>
      </c>
      <c r="O280" s="92">
        <v>1.13</v>
      </c>
    </row>
    <row r="281" spans="1:15" ht="12.75">
      <c r="A281" s="70" t="s">
        <v>1726</v>
      </c>
      <c r="B281" s="167" t="s">
        <v>2345</v>
      </c>
      <c r="C281" s="71">
        <v>0.42</v>
      </c>
      <c r="E281" s="76" t="s">
        <v>359</v>
      </c>
      <c r="F281" s="80" t="s">
        <v>413</v>
      </c>
      <c r="G281" s="78">
        <v>0.61</v>
      </c>
      <c r="I281" s="83" t="s">
        <v>359</v>
      </c>
      <c r="J281" s="162" t="s">
        <v>515</v>
      </c>
      <c r="K281" s="86">
        <v>0.83</v>
      </c>
      <c r="M281" s="91" t="s">
        <v>1924</v>
      </c>
      <c r="N281" s="158" t="s">
        <v>909</v>
      </c>
      <c r="O281" s="92">
        <v>1.13</v>
      </c>
    </row>
    <row r="282" spans="1:15" ht="12.75">
      <c r="A282" s="70" t="s">
        <v>1726</v>
      </c>
      <c r="B282" s="167" t="s">
        <v>1052</v>
      </c>
      <c r="C282" s="71">
        <v>0.42</v>
      </c>
      <c r="E282" s="76" t="s">
        <v>359</v>
      </c>
      <c r="F282" s="172" t="s">
        <v>535</v>
      </c>
      <c r="G282" s="77">
        <v>0.61</v>
      </c>
      <c r="I282" s="83" t="s">
        <v>359</v>
      </c>
      <c r="J282" s="88" t="s">
        <v>1500</v>
      </c>
      <c r="K282" s="84">
        <v>0.83</v>
      </c>
      <c r="M282" s="91" t="s">
        <v>873</v>
      </c>
      <c r="N282" s="158" t="s">
        <v>860</v>
      </c>
      <c r="O282" s="92">
        <v>1.1309</v>
      </c>
    </row>
    <row r="283" spans="1:15" ht="12.75">
      <c r="A283" s="70" t="s">
        <v>1924</v>
      </c>
      <c r="B283" s="75" t="s">
        <v>1855</v>
      </c>
      <c r="C283" s="73">
        <v>0.42</v>
      </c>
      <c r="E283" s="76" t="s">
        <v>359</v>
      </c>
      <c r="F283" s="172" t="s">
        <v>1484</v>
      </c>
      <c r="G283" s="77">
        <v>0.61</v>
      </c>
      <c r="I283" s="83" t="s">
        <v>359</v>
      </c>
      <c r="J283" s="124" t="s">
        <v>612</v>
      </c>
      <c r="K283" s="84">
        <v>0.83</v>
      </c>
      <c r="M283" s="91" t="s">
        <v>378</v>
      </c>
      <c r="N283" s="93" t="s">
        <v>6</v>
      </c>
      <c r="O283" s="94">
        <v>1.14</v>
      </c>
    </row>
    <row r="284" spans="1:15" ht="12.75">
      <c r="A284" s="70" t="s">
        <v>1662</v>
      </c>
      <c r="B284" s="167" t="s">
        <v>1670</v>
      </c>
      <c r="C284" s="71">
        <v>0.425</v>
      </c>
      <c r="E284" s="76" t="s">
        <v>359</v>
      </c>
      <c r="F284" s="80" t="s">
        <v>1296</v>
      </c>
      <c r="G284" s="78">
        <v>0.61</v>
      </c>
      <c r="I284" s="83" t="s">
        <v>359</v>
      </c>
      <c r="J284" s="163" t="s">
        <v>663</v>
      </c>
      <c r="K284" s="84">
        <v>0.83</v>
      </c>
      <c r="M284" s="91" t="s">
        <v>1581</v>
      </c>
      <c r="N284" s="97" t="s">
        <v>1940</v>
      </c>
      <c r="O284" s="94">
        <v>1.14</v>
      </c>
    </row>
    <row r="285" spans="1:15" ht="12.75">
      <c r="A285" s="70" t="s">
        <v>1581</v>
      </c>
      <c r="B285" s="167" t="s">
        <v>1584</v>
      </c>
      <c r="C285" s="71">
        <v>0.427</v>
      </c>
      <c r="E285" s="76" t="s">
        <v>359</v>
      </c>
      <c r="F285" s="80" t="s">
        <v>1298</v>
      </c>
      <c r="G285" s="78">
        <v>0.61</v>
      </c>
      <c r="I285" s="83" t="s">
        <v>359</v>
      </c>
      <c r="J285" s="88" t="s">
        <v>669</v>
      </c>
      <c r="K285" s="84">
        <v>0.83</v>
      </c>
      <c r="M285" s="91" t="s">
        <v>1581</v>
      </c>
      <c r="N285" s="97" t="s">
        <v>1945</v>
      </c>
      <c r="O285" s="92">
        <v>1.14</v>
      </c>
    </row>
    <row r="286" spans="1:15" ht="12.75">
      <c r="A286" s="70" t="s">
        <v>1564</v>
      </c>
      <c r="B286" s="167">
        <v>557</v>
      </c>
      <c r="C286" s="71">
        <v>0.43</v>
      </c>
      <c r="E286" s="76" t="s">
        <v>359</v>
      </c>
      <c r="F286" s="123" t="s">
        <v>2080</v>
      </c>
      <c r="G286" s="77">
        <v>0.61</v>
      </c>
      <c r="I286" s="83" t="s">
        <v>359</v>
      </c>
      <c r="J286" s="162" t="s">
        <v>685</v>
      </c>
      <c r="K286" s="86">
        <v>0.83</v>
      </c>
      <c r="M286" s="91" t="s">
        <v>1581</v>
      </c>
      <c r="N286" s="93" t="s">
        <v>2126</v>
      </c>
      <c r="O286" s="96">
        <v>1.14</v>
      </c>
    </row>
    <row r="287" spans="1:15" ht="12.75">
      <c r="A287" s="70" t="s">
        <v>1564</v>
      </c>
      <c r="B287" s="167">
        <v>701</v>
      </c>
      <c r="C287" s="71">
        <v>0.43</v>
      </c>
      <c r="E287" s="76" t="s">
        <v>359</v>
      </c>
      <c r="F287" s="171" t="s">
        <v>767</v>
      </c>
      <c r="G287" s="77">
        <v>0.61</v>
      </c>
      <c r="I287" s="83" t="s">
        <v>359</v>
      </c>
      <c r="J287" s="88" t="s">
        <v>1463</v>
      </c>
      <c r="K287" s="84">
        <v>0.83</v>
      </c>
      <c r="M287" s="91" t="s">
        <v>1581</v>
      </c>
      <c r="N287" s="93" t="s">
        <v>805</v>
      </c>
      <c r="O287" s="94">
        <v>1.14</v>
      </c>
    </row>
    <row r="288" spans="1:15" ht="12.75">
      <c r="A288" s="70" t="s">
        <v>1581</v>
      </c>
      <c r="B288" s="167" t="s">
        <v>1554</v>
      </c>
      <c r="C288" s="71">
        <v>0.43</v>
      </c>
      <c r="E288" s="76" t="s">
        <v>1705</v>
      </c>
      <c r="F288" s="172" t="s">
        <v>1711</v>
      </c>
      <c r="G288" s="77">
        <v>0.61</v>
      </c>
      <c r="I288" s="83" t="s">
        <v>359</v>
      </c>
      <c r="J288" s="124" t="s">
        <v>1302</v>
      </c>
      <c r="K288" s="86">
        <v>0.83</v>
      </c>
      <c r="M288" s="91" t="s">
        <v>1581</v>
      </c>
      <c r="N288" s="93" t="s">
        <v>1991</v>
      </c>
      <c r="O288" s="94">
        <v>1.14</v>
      </c>
    </row>
    <row r="289" spans="1:15" ht="12.75">
      <c r="A289" s="70" t="s">
        <v>1581</v>
      </c>
      <c r="B289" s="167" t="s">
        <v>1552</v>
      </c>
      <c r="C289" s="71">
        <v>0.43</v>
      </c>
      <c r="E289" s="76" t="s">
        <v>1726</v>
      </c>
      <c r="F289" s="80" t="s">
        <v>2316</v>
      </c>
      <c r="G289" s="78">
        <v>0.61</v>
      </c>
      <c r="I289" s="83" t="s">
        <v>359</v>
      </c>
      <c r="J289" s="88" t="s">
        <v>2082</v>
      </c>
      <c r="K289" s="86">
        <v>0.83</v>
      </c>
      <c r="M289" s="91" t="s">
        <v>1581</v>
      </c>
      <c r="N289" s="93" t="s">
        <v>1558</v>
      </c>
      <c r="O289" s="94">
        <v>1.14</v>
      </c>
    </row>
    <row r="290" spans="1:15" ht="12.75">
      <c r="A290" s="70" t="s">
        <v>1603</v>
      </c>
      <c r="B290" s="75" t="s">
        <v>2099</v>
      </c>
      <c r="C290" s="72">
        <v>0.43</v>
      </c>
      <c r="E290" s="76" t="s">
        <v>1726</v>
      </c>
      <c r="F290" s="80" t="s">
        <v>2346</v>
      </c>
      <c r="G290" s="78">
        <v>0.61</v>
      </c>
      <c r="I290" s="83" t="s">
        <v>1726</v>
      </c>
      <c r="J290" s="162" t="s">
        <v>1024</v>
      </c>
      <c r="K290" s="86">
        <v>0.83</v>
      </c>
      <c r="M290" s="91" t="s">
        <v>1603</v>
      </c>
      <c r="N290" s="93" t="s">
        <v>2057</v>
      </c>
      <c r="O290" s="94">
        <v>1.14</v>
      </c>
    </row>
    <row r="291" spans="1:15" ht="12.75">
      <c r="A291" s="70" t="s">
        <v>359</v>
      </c>
      <c r="B291" s="167" t="s">
        <v>512</v>
      </c>
      <c r="C291" s="71">
        <v>0.43</v>
      </c>
      <c r="E291" s="76" t="s">
        <v>1924</v>
      </c>
      <c r="F291" s="80" t="s">
        <v>1856</v>
      </c>
      <c r="G291" s="78">
        <v>0.61</v>
      </c>
      <c r="I291" s="83" t="s">
        <v>1726</v>
      </c>
      <c r="J291" s="162" t="s">
        <v>961</v>
      </c>
      <c r="K291" s="86">
        <v>0.83</v>
      </c>
      <c r="M291" s="91" t="s">
        <v>1603</v>
      </c>
      <c r="N291" s="158" t="s">
        <v>2217</v>
      </c>
      <c r="O291" s="92">
        <v>1.14</v>
      </c>
    </row>
    <row r="292" spans="1:15" ht="12.75">
      <c r="A292" s="70" t="s">
        <v>359</v>
      </c>
      <c r="B292" s="167" t="s">
        <v>606</v>
      </c>
      <c r="C292" s="71">
        <v>0.43</v>
      </c>
      <c r="E292" s="76" t="s">
        <v>1924</v>
      </c>
      <c r="F292" s="80" t="s">
        <v>1869</v>
      </c>
      <c r="G292" s="78">
        <v>0.61</v>
      </c>
      <c r="I292" s="83" t="s">
        <v>1924</v>
      </c>
      <c r="J292" s="162" t="s">
        <v>1887</v>
      </c>
      <c r="K292" s="86">
        <v>0.83</v>
      </c>
      <c r="M292" s="91" t="s">
        <v>1603</v>
      </c>
      <c r="N292" s="158" t="s">
        <v>2219</v>
      </c>
      <c r="O292" s="92">
        <v>1.14</v>
      </c>
    </row>
    <row r="293" spans="1:15" ht="12.75">
      <c r="A293" s="70" t="s">
        <v>359</v>
      </c>
      <c r="B293" s="167" t="s">
        <v>1479</v>
      </c>
      <c r="C293" s="71">
        <v>0.43</v>
      </c>
      <c r="E293" s="76" t="s">
        <v>1726</v>
      </c>
      <c r="F293" s="80" t="s">
        <v>2405</v>
      </c>
      <c r="G293" s="78">
        <v>0.616</v>
      </c>
      <c r="I293" s="83" t="s">
        <v>1924</v>
      </c>
      <c r="J293" s="163" t="s">
        <v>294</v>
      </c>
      <c r="K293" s="86">
        <v>0.83</v>
      </c>
      <c r="M293" s="91" t="s">
        <v>359</v>
      </c>
      <c r="N293" s="158" t="s">
        <v>496</v>
      </c>
      <c r="O293" s="92">
        <v>1.14</v>
      </c>
    </row>
    <row r="294" spans="1:15" ht="12.75">
      <c r="A294" s="70" t="s">
        <v>359</v>
      </c>
      <c r="B294" s="122" t="s">
        <v>2456</v>
      </c>
      <c r="C294" s="71">
        <v>0.43</v>
      </c>
      <c r="E294" s="76" t="s">
        <v>380</v>
      </c>
      <c r="F294" s="172" t="s">
        <v>337</v>
      </c>
      <c r="G294" s="77">
        <v>0.62</v>
      </c>
      <c r="I294" s="83" t="s">
        <v>1209</v>
      </c>
      <c r="J294" s="162">
        <v>226</v>
      </c>
      <c r="K294" s="86">
        <v>0.83</v>
      </c>
      <c r="M294" s="91" t="s">
        <v>359</v>
      </c>
      <c r="N294" s="158" t="s">
        <v>1506</v>
      </c>
      <c r="O294" s="92">
        <v>1.14</v>
      </c>
    </row>
    <row r="295" spans="1:15" ht="12.75">
      <c r="A295" s="70" t="s">
        <v>359</v>
      </c>
      <c r="B295" s="167" t="s">
        <v>707</v>
      </c>
      <c r="C295" s="71">
        <v>0.43</v>
      </c>
      <c r="E295" s="76" t="s">
        <v>1581</v>
      </c>
      <c r="F295" s="172" t="s">
        <v>797</v>
      </c>
      <c r="G295" s="77">
        <v>0.62</v>
      </c>
      <c r="I295" s="83" t="s">
        <v>379</v>
      </c>
      <c r="J295" s="162" t="s">
        <v>1252</v>
      </c>
      <c r="K295" s="86">
        <v>0.836</v>
      </c>
      <c r="M295" s="91" t="s">
        <v>359</v>
      </c>
      <c r="N295" s="158" t="s">
        <v>1505</v>
      </c>
      <c r="O295" s="92">
        <v>1.14</v>
      </c>
    </row>
    <row r="296" spans="1:15" ht="12.75">
      <c r="A296" s="70" t="s">
        <v>359</v>
      </c>
      <c r="B296" s="75" t="s">
        <v>709</v>
      </c>
      <c r="C296" s="73">
        <v>0.43</v>
      </c>
      <c r="E296" s="76" t="s">
        <v>1581</v>
      </c>
      <c r="F296" s="172" t="s">
        <v>2175</v>
      </c>
      <c r="G296" s="77">
        <v>0.62</v>
      </c>
      <c r="I296" s="83" t="s">
        <v>1581</v>
      </c>
      <c r="J296" s="88" t="s">
        <v>1975</v>
      </c>
      <c r="K296" s="84">
        <v>0.839</v>
      </c>
      <c r="M296" s="91" t="s">
        <v>359</v>
      </c>
      <c r="N296" s="158" t="s">
        <v>1452</v>
      </c>
      <c r="O296" s="92">
        <v>1.14</v>
      </c>
    </row>
    <row r="297" spans="1:15" ht="12.75">
      <c r="A297" s="70" t="s">
        <v>359</v>
      </c>
      <c r="B297" s="75" t="s">
        <v>1454</v>
      </c>
      <c r="C297" s="73">
        <v>0.43</v>
      </c>
      <c r="E297" s="76" t="s">
        <v>1603</v>
      </c>
      <c r="F297" s="172" t="s">
        <v>2043</v>
      </c>
      <c r="G297" s="77">
        <v>0.62</v>
      </c>
      <c r="I297" s="83" t="s">
        <v>1674</v>
      </c>
      <c r="J297" s="88" t="s">
        <v>1696</v>
      </c>
      <c r="K297" s="84">
        <v>0.839</v>
      </c>
      <c r="M297" s="91" t="s">
        <v>359</v>
      </c>
      <c r="N297" s="158" t="s">
        <v>547</v>
      </c>
      <c r="O297" s="92">
        <v>1.14</v>
      </c>
    </row>
    <row r="298" spans="1:15" ht="12.75">
      <c r="A298" s="70" t="s">
        <v>1705</v>
      </c>
      <c r="B298" s="167" t="s">
        <v>2297</v>
      </c>
      <c r="C298" s="71">
        <v>0.43</v>
      </c>
      <c r="E298" s="76" t="s">
        <v>1603</v>
      </c>
      <c r="F298" s="172" t="s">
        <v>1635</v>
      </c>
      <c r="G298" s="77">
        <v>0.62</v>
      </c>
      <c r="I298" s="83" t="s">
        <v>380</v>
      </c>
      <c r="J298" s="88" t="s">
        <v>328</v>
      </c>
      <c r="K298" s="84">
        <v>0.84</v>
      </c>
      <c r="M298" s="91" t="s">
        <v>359</v>
      </c>
      <c r="N298" s="158" t="s">
        <v>548</v>
      </c>
      <c r="O298" s="92">
        <v>1.14</v>
      </c>
    </row>
    <row r="299" spans="1:15" ht="12.75">
      <c r="A299" s="70" t="s">
        <v>1726</v>
      </c>
      <c r="B299" s="167" t="s">
        <v>1106</v>
      </c>
      <c r="C299" s="71">
        <v>0.43</v>
      </c>
      <c r="E299" s="76" t="s">
        <v>1603</v>
      </c>
      <c r="F299" s="172" t="s">
        <v>1637</v>
      </c>
      <c r="G299" s="77">
        <v>0.62</v>
      </c>
      <c r="I299" s="83" t="s">
        <v>379</v>
      </c>
      <c r="J299" s="88" t="s">
        <v>1282</v>
      </c>
      <c r="K299" s="84">
        <v>0.84</v>
      </c>
      <c r="M299" s="91" t="s">
        <v>359</v>
      </c>
      <c r="N299" s="158" t="s">
        <v>1448</v>
      </c>
      <c r="O299" s="92">
        <v>1.14</v>
      </c>
    </row>
    <row r="300" spans="1:15" ht="12.75">
      <c r="A300" s="70" t="s">
        <v>1726</v>
      </c>
      <c r="B300" s="167" t="s">
        <v>1101</v>
      </c>
      <c r="C300" s="71">
        <v>0.43</v>
      </c>
      <c r="E300" s="76" t="s">
        <v>1603</v>
      </c>
      <c r="F300" s="80" t="s">
        <v>1346</v>
      </c>
      <c r="G300" s="78">
        <v>0.62</v>
      </c>
      <c r="I300" s="83" t="s">
        <v>1581</v>
      </c>
      <c r="J300" s="88" t="s">
        <v>1533</v>
      </c>
      <c r="K300" s="84">
        <v>0.84</v>
      </c>
      <c r="M300" s="91" t="s">
        <v>359</v>
      </c>
      <c r="N300" s="93" t="s">
        <v>1461</v>
      </c>
      <c r="O300" s="94">
        <v>1.14</v>
      </c>
    </row>
    <row r="301" spans="1:15" ht="12.75">
      <c r="A301" s="70" t="s">
        <v>1726</v>
      </c>
      <c r="B301" s="75" t="s">
        <v>1080</v>
      </c>
      <c r="C301" s="72">
        <v>0.43</v>
      </c>
      <c r="E301" s="76" t="s">
        <v>1603</v>
      </c>
      <c r="F301" s="123" t="s">
        <v>2104</v>
      </c>
      <c r="G301" s="77">
        <v>0.62</v>
      </c>
      <c r="I301" s="83" t="s">
        <v>1581</v>
      </c>
      <c r="J301" s="162" t="s">
        <v>1534</v>
      </c>
      <c r="K301" s="86">
        <v>0.84</v>
      </c>
      <c r="M301" s="91" t="s">
        <v>359</v>
      </c>
      <c r="N301" s="93" t="s">
        <v>2081</v>
      </c>
      <c r="O301" s="94">
        <v>1.14</v>
      </c>
    </row>
    <row r="302" spans="1:15" ht="12.75">
      <c r="A302" s="70" t="s">
        <v>1726</v>
      </c>
      <c r="B302" s="167" t="s">
        <v>2381</v>
      </c>
      <c r="C302" s="71">
        <v>0.435</v>
      </c>
      <c r="E302" s="76" t="s">
        <v>359</v>
      </c>
      <c r="F302" s="172" t="s">
        <v>450</v>
      </c>
      <c r="G302" s="77">
        <v>0.62</v>
      </c>
      <c r="I302" s="83" t="s">
        <v>1581</v>
      </c>
      <c r="J302" s="162" t="s">
        <v>1549</v>
      </c>
      <c r="K302" s="86">
        <v>0.84</v>
      </c>
      <c r="M302" s="91" t="s">
        <v>1705</v>
      </c>
      <c r="N302" s="93" t="s">
        <v>2280</v>
      </c>
      <c r="O302" s="94">
        <v>1.14</v>
      </c>
    </row>
    <row r="303" spans="1:15" ht="12.75">
      <c r="A303" s="70" t="s">
        <v>380</v>
      </c>
      <c r="B303" s="167" t="s">
        <v>340</v>
      </c>
      <c r="C303" s="71">
        <v>0.44</v>
      </c>
      <c r="E303" s="76" t="s">
        <v>359</v>
      </c>
      <c r="F303" s="172" t="s">
        <v>462</v>
      </c>
      <c r="G303" s="77">
        <v>0.62</v>
      </c>
      <c r="I303" s="83" t="s">
        <v>1581</v>
      </c>
      <c r="J303" s="162" t="s">
        <v>1549</v>
      </c>
      <c r="K303" s="86">
        <v>0.84</v>
      </c>
      <c r="M303" s="91" t="s">
        <v>1726</v>
      </c>
      <c r="N303" s="93" t="s">
        <v>94</v>
      </c>
      <c r="O303" s="94">
        <v>1.14</v>
      </c>
    </row>
    <row r="304" spans="1:15" ht="12.75">
      <c r="A304" s="70" t="s">
        <v>1581</v>
      </c>
      <c r="B304" s="168" t="s">
        <v>25</v>
      </c>
      <c r="C304" s="73">
        <v>0.44</v>
      </c>
      <c r="E304" s="76" t="s">
        <v>359</v>
      </c>
      <c r="F304" s="172" t="s">
        <v>536</v>
      </c>
      <c r="G304" s="77">
        <v>0.62</v>
      </c>
      <c r="I304" s="83" t="s">
        <v>1581</v>
      </c>
      <c r="J304" s="162" t="s">
        <v>1559</v>
      </c>
      <c r="K304" s="86">
        <v>0.84</v>
      </c>
      <c r="M304" s="91" t="s">
        <v>1726</v>
      </c>
      <c r="N304" s="97" t="s">
        <v>1762</v>
      </c>
      <c r="O304" s="94">
        <v>1.14</v>
      </c>
    </row>
    <row r="305" spans="1:15" ht="12.75">
      <c r="A305" s="70" t="s">
        <v>1585</v>
      </c>
      <c r="B305" s="168" t="s">
        <v>1586</v>
      </c>
      <c r="C305" s="73">
        <v>0.44</v>
      </c>
      <c r="E305" s="76" t="s">
        <v>359</v>
      </c>
      <c r="F305" s="172" t="s">
        <v>672</v>
      </c>
      <c r="G305" s="77">
        <v>0.62</v>
      </c>
      <c r="I305" s="83" t="s">
        <v>1581</v>
      </c>
      <c r="J305" s="162" t="s">
        <v>1560</v>
      </c>
      <c r="K305" s="86">
        <v>0.84</v>
      </c>
      <c r="M305" s="91" t="s">
        <v>1726</v>
      </c>
      <c r="N305" s="157" t="s">
        <v>173</v>
      </c>
      <c r="O305" s="94">
        <v>1.14</v>
      </c>
    </row>
    <row r="306" spans="1:15" ht="12.75">
      <c r="A306" s="70" t="s">
        <v>1662</v>
      </c>
      <c r="B306" s="122" t="s">
        <v>2242</v>
      </c>
      <c r="C306" s="73">
        <v>0.44</v>
      </c>
      <c r="E306" s="76" t="s">
        <v>359</v>
      </c>
      <c r="F306" s="80" t="s">
        <v>766</v>
      </c>
      <c r="G306" s="78">
        <v>0.62</v>
      </c>
      <c r="I306" s="83" t="s">
        <v>1603</v>
      </c>
      <c r="J306" s="162" t="s">
        <v>2013</v>
      </c>
      <c r="K306" s="86">
        <v>0.84</v>
      </c>
      <c r="M306" s="91" t="s">
        <v>1924</v>
      </c>
      <c r="N306" s="157" t="s">
        <v>268</v>
      </c>
      <c r="O306" s="94">
        <v>1.14</v>
      </c>
    </row>
    <row r="307" spans="1:15" ht="12.75">
      <c r="A307" s="70" t="s">
        <v>359</v>
      </c>
      <c r="B307" s="75" t="s">
        <v>503</v>
      </c>
      <c r="C307" s="73">
        <v>0.44</v>
      </c>
      <c r="E307" s="76" t="s">
        <v>359</v>
      </c>
      <c r="F307" s="123" t="s">
        <v>778</v>
      </c>
      <c r="G307" s="78">
        <v>0.62</v>
      </c>
      <c r="I307" s="83" t="s">
        <v>1603</v>
      </c>
      <c r="J307" s="162" t="s">
        <v>1613</v>
      </c>
      <c r="K307" s="86">
        <v>0.84</v>
      </c>
      <c r="M307" s="91" t="s">
        <v>1924</v>
      </c>
      <c r="N307" s="97" t="s">
        <v>1905</v>
      </c>
      <c r="O307" s="92">
        <v>1.14</v>
      </c>
    </row>
    <row r="308" spans="1:15" ht="12.75">
      <c r="A308" s="70" t="s">
        <v>359</v>
      </c>
      <c r="B308" s="75" t="s">
        <v>659</v>
      </c>
      <c r="C308" s="73">
        <v>0.44</v>
      </c>
      <c r="E308" s="76" t="s">
        <v>1674</v>
      </c>
      <c r="F308" s="171" t="s">
        <v>2259</v>
      </c>
      <c r="G308" s="78">
        <v>0.62</v>
      </c>
      <c r="I308" s="83" t="s">
        <v>1603</v>
      </c>
      <c r="J308" s="162" t="s">
        <v>1362</v>
      </c>
      <c r="K308" s="86">
        <v>0.84</v>
      </c>
      <c r="M308" s="91" t="s">
        <v>1924</v>
      </c>
      <c r="N308" s="97" t="s">
        <v>289</v>
      </c>
      <c r="O308" s="92">
        <v>1.14</v>
      </c>
    </row>
    <row r="309" spans="1:15" ht="12.75">
      <c r="A309" s="70" t="s">
        <v>359</v>
      </c>
      <c r="B309" s="167" t="s">
        <v>675</v>
      </c>
      <c r="C309" s="71">
        <v>0.44</v>
      </c>
      <c r="E309" s="76" t="s">
        <v>1726</v>
      </c>
      <c r="F309" s="80" t="s">
        <v>319</v>
      </c>
      <c r="G309" s="78">
        <v>0.62</v>
      </c>
      <c r="I309" s="83" t="s">
        <v>1603</v>
      </c>
      <c r="J309" s="162" t="s">
        <v>1369</v>
      </c>
      <c r="K309" s="86">
        <v>0.84</v>
      </c>
      <c r="M309" s="91" t="s">
        <v>378</v>
      </c>
      <c r="N309" s="158">
        <v>8220</v>
      </c>
      <c r="O309" s="92">
        <v>1.15</v>
      </c>
    </row>
    <row r="310" spans="1:15" ht="12.75">
      <c r="A310" s="70" t="s">
        <v>1705</v>
      </c>
      <c r="B310" s="75">
        <v>960</v>
      </c>
      <c r="C310" s="73">
        <v>0.44</v>
      </c>
      <c r="E310" s="76" t="s">
        <v>1726</v>
      </c>
      <c r="F310" s="123" t="s">
        <v>983</v>
      </c>
      <c r="G310" s="77">
        <v>0.62</v>
      </c>
      <c r="I310" s="83" t="s">
        <v>1603</v>
      </c>
      <c r="J310" s="162" t="s">
        <v>1372</v>
      </c>
      <c r="K310" s="86">
        <v>0.84</v>
      </c>
      <c r="M310" s="91" t="s">
        <v>379</v>
      </c>
      <c r="N310" s="158" t="s">
        <v>1284</v>
      </c>
      <c r="O310" s="92">
        <v>1.15</v>
      </c>
    </row>
    <row r="311" spans="1:15" ht="12.75">
      <c r="A311" s="70" t="s">
        <v>1726</v>
      </c>
      <c r="B311" s="167" t="s">
        <v>2340</v>
      </c>
      <c r="C311" s="71">
        <v>0.44</v>
      </c>
      <c r="E311" s="76" t="s">
        <v>1726</v>
      </c>
      <c r="F311" s="123" t="s">
        <v>2314</v>
      </c>
      <c r="G311" s="77">
        <v>0.62</v>
      </c>
      <c r="I311" s="83" t="s">
        <v>359</v>
      </c>
      <c r="J311" s="162" t="s">
        <v>498</v>
      </c>
      <c r="K311" s="86">
        <v>0.84</v>
      </c>
      <c r="M311" s="91" t="s">
        <v>1379</v>
      </c>
      <c r="N311" s="93" t="s">
        <v>1240</v>
      </c>
      <c r="O311" s="94">
        <v>1.15</v>
      </c>
    </row>
    <row r="312" spans="1:15" ht="12.75">
      <c r="A312" s="70" t="s">
        <v>1726</v>
      </c>
      <c r="B312" s="167" t="s">
        <v>197</v>
      </c>
      <c r="C312" s="71">
        <v>0.44</v>
      </c>
      <c r="E312" s="76" t="s">
        <v>1726</v>
      </c>
      <c r="F312" s="123" t="s">
        <v>1036</v>
      </c>
      <c r="G312" s="77">
        <v>0.62</v>
      </c>
      <c r="I312" s="83" t="s">
        <v>359</v>
      </c>
      <c r="J312" s="162" t="s">
        <v>528</v>
      </c>
      <c r="K312" s="86">
        <v>0.84</v>
      </c>
      <c r="M312" s="91" t="s">
        <v>1379</v>
      </c>
      <c r="N312" s="158" t="s">
        <v>1241</v>
      </c>
      <c r="O312" s="92">
        <v>1.15</v>
      </c>
    </row>
    <row r="313" spans="1:15" ht="12.75">
      <c r="A313" s="70" t="s">
        <v>1924</v>
      </c>
      <c r="B313" s="75" t="s">
        <v>1163</v>
      </c>
      <c r="C313" s="72">
        <v>0.44</v>
      </c>
      <c r="E313" s="76" t="s">
        <v>1726</v>
      </c>
      <c r="F313" s="123" t="s">
        <v>1058</v>
      </c>
      <c r="G313" s="77">
        <v>0.62</v>
      </c>
      <c r="I313" s="83" t="s">
        <v>359</v>
      </c>
      <c r="J313" s="162" t="s">
        <v>566</v>
      </c>
      <c r="K313" s="86">
        <v>0.84</v>
      </c>
      <c r="M313" s="91" t="s">
        <v>1379</v>
      </c>
      <c r="N313" s="158" t="s">
        <v>1242</v>
      </c>
      <c r="O313" s="92">
        <v>1.15</v>
      </c>
    </row>
    <row r="314" spans="1:15" ht="12.75">
      <c r="A314" s="70" t="s">
        <v>1924</v>
      </c>
      <c r="B314" s="167" t="s">
        <v>1190</v>
      </c>
      <c r="C314" s="71">
        <v>0.44</v>
      </c>
      <c r="E314" s="76" t="s">
        <v>1782</v>
      </c>
      <c r="F314" s="123" t="s">
        <v>1817</v>
      </c>
      <c r="G314" s="77">
        <v>0.62</v>
      </c>
      <c r="I314" s="83" t="s">
        <v>359</v>
      </c>
      <c r="J314" s="88" t="s">
        <v>568</v>
      </c>
      <c r="K314" s="87">
        <v>0.84</v>
      </c>
      <c r="M314" s="91" t="s">
        <v>1379</v>
      </c>
      <c r="N314" s="158" t="s">
        <v>1243</v>
      </c>
      <c r="O314" s="92">
        <v>1.15</v>
      </c>
    </row>
    <row r="315" spans="1:15" ht="12.75">
      <c r="A315" s="70" t="s">
        <v>1924</v>
      </c>
      <c r="B315" s="167" t="s">
        <v>840</v>
      </c>
      <c r="C315" s="71">
        <v>0.44</v>
      </c>
      <c r="E315" s="76" t="s">
        <v>1924</v>
      </c>
      <c r="F315" s="80" t="s">
        <v>297</v>
      </c>
      <c r="G315" s="79">
        <v>0.62</v>
      </c>
      <c r="I315" s="83" t="s">
        <v>359</v>
      </c>
      <c r="J315" s="88" t="s">
        <v>585</v>
      </c>
      <c r="K315" s="87">
        <v>0.84</v>
      </c>
      <c r="M315" s="91" t="s">
        <v>1581</v>
      </c>
      <c r="N315" s="158" t="s">
        <v>1583</v>
      </c>
      <c r="O315" s="92">
        <v>1.15</v>
      </c>
    </row>
    <row r="316" spans="1:15" ht="12.75">
      <c r="A316" s="70" t="s">
        <v>1603</v>
      </c>
      <c r="B316" s="75" t="s">
        <v>1636</v>
      </c>
      <c r="C316" s="73">
        <v>0.445</v>
      </c>
      <c r="E316" s="76" t="s">
        <v>1209</v>
      </c>
      <c r="F316" s="80">
        <v>830</v>
      </c>
      <c r="G316" s="78">
        <v>0.62</v>
      </c>
      <c r="I316" s="83" t="s">
        <v>359</v>
      </c>
      <c r="J316" s="162" t="s">
        <v>607</v>
      </c>
      <c r="K316" s="86">
        <v>0.84</v>
      </c>
      <c r="M316" s="91" t="s">
        <v>1581</v>
      </c>
      <c r="N316" s="93" t="s">
        <v>1521</v>
      </c>
      <c r="O316" s="94">
        <v>1.15</v>
      </c>
    </row>
    <row r="317" spans="1:15" ht="12.75">
      <c r="A317" s="70" t="s">
        <v>1726</v>
      </c>
      <c r="B317" s="75" t="s">
        <v>2404</v>
      </c>
      <c r="C317" s="73">
        <v>0.445</v>
      </c>
      <c r="E317" s="76" t="s">
        <v>1674</v>
      </c>
      <c r="F317" s="172" t="s">
        <v>1682</v>
      </c>
      <c r="G317" s="77">
        <v>0.629</v>
      </c>
      <c r="I317" s="83" t="s">
        <v>359</v>
      </c>
      <c r="J317" s="162" t="s">
        <v>623</v>
      </c>
      <c r="K317" s="86">
        <v>0.84</v>
      </c>
      <c r="M317" s="91" t="s">
        <v>359</v>
      </c>
      <c r="N317" s="93">
        <v>1260</v>
      </c>
      <c r="O317" s="94">
        <v>1.15</v>
      </c>
    </row>
    <row r="318" spans="1:15" ht="12.75">
      <c r="A318" s="70" t="s">
        <v>1564</v>
      </c>
      <c r="B318" s="75">
        <v>525</v>
      </c>
      <c r="C318" s="73">
        <v>0.45</v>
      </c>
      <c r="E318" s="76" t="s">
        <v>378</v>
      </c>
      <c r="F318" s="172">
        <v>8320</v>
      </c>
      <c r="G318" s="77">
        <v>0.63</v>
      </c>
      <c r="I318" s="83" t="s">
        <v>359</v>
      </c>
      <c r="J318" s="162" t="s">
        <v>624</v>
      </c>
      <c r="K318" s="86">
        <v>0.84</v>
      </c>
      <c r="M318" s="91" t="s">
        <v>359</v>
      </c>
      <c r="N318" s="125" t="s">
        <v>570</v>
      </c>
      <c r="O318" s="95">
        <v>1.15</v>
      </c>
    </row>
    <row r="319" spans="1:15" ht="12.75">
      <c r="A319" s="70" t="s">
        <v>1581</v>
      </c>
      <c r="B319" s="75" t="s">
        <v>1428</v>
      </c>
      <c r="C319" s="73">
        <v>0.45</v>
      </c>
      <c r="E319" s="76" t="s">
        <v>379</v>
      </c>
      <c r="F319" s="172" t="s">
        <v>1268</v>
      </c>
      <c r="G319" s="77">
        <v>0.63</v>
      </c>
      <c r="I319" s="83" t="s">
        <v>359</v>
      </c>
      <c r="J319" s="162" t="s">
        <v>625</v>
      </c>
      <c r="K319" s="86">
        <v>0.84</v>
      </c>
      <c r="M319" s="91" t="s">
        <v>359</v>
      </c>
      <c r="N319" s="97" t="s">
        <v>571</v>
      </c>
      <c r="O319" s="92">
        <v>1.15</v>
      </c>
    </row>
    <row r="320" spans="1:15" ht="12.75">
      <c r="A320" s="70" t="s">
        <v>1603</v>
      </c>
      <c r="B320" s="75" t="s">
        <v>1329</v>
      </c>
      <c r="C320" s="73">
        <v>0.45</v>
      </c>
      <c r="E320" s="76" t="s">
        <v>1603</v>
      </c>
      <c r="F320" s="172" t="s">
        <v>1350</v>
      </c>
      <c r="G320" s="77">
        <v>0.63</v>
      </c>
      <c r="I320" s="83" t="s">
        <v>359</v>
      </c>
      <c r="J320" s="163" t="s">
        <v>626</v>
      </c>
      <c r="K320" s="84">
        <v>0.84</v>
      </c>
      <c r="M320" s="91" t="s">
        <v>359</v>
      </c>
      <c r="N320" s="158" t="s">
        <v>572</v>
      </c>
      <c r="O320" s="92">
        <v>1.15</v>
      </c>
    </row>
    <row r="321" spans="1:15" ht="12.75">
      <c r="A321" s="70" t="s">
        <v>359</v>
      </c>
      <c r="B321" s="167" t="s">
        <v>1473</v>
      </c>
      <c r="C321" s="71">
        <v>0.45</v>
      </c>
      <c r="E321" s="76" t="s">
        <v>359</v>
      </c>
      <c r="F321" s="172" t="s">
        <v>469</v>
      </c>
      <c r="G321" s="77">
        <v>0.63</v>
      </c>
      <c r="I321" s="83" t="s">
        <v>359</v>
      </c>
      <c r="J321" s="88" t="s">
        <v>1472</v>
      </c>
      <c r="K321" s="84">
        <v>0.84</v>
      </c>
      <c r="M321" s="91" t="s">
        <v>359</v>
      </c>
      <c r="N321" s="158" t="s">
        <v>384</v>
      </c>
      <c r="O321" s="92">
        <v>1.15</v>
      </c>
    </row>
    <row r="322" spans="1:15" ht="12.75">
      <c r="A322" s="70" t="s">
        <v>359</v>
      </c>
      <c r="B322" s="75" t="s">
        <v>1465</v>
      </c>
      <c r="C322" s="73">
        <v>0.45</v>
      </c>
      <c r="E322" s="76" t="s">
        <v>359</v>
      </c>
      <c r="F322" s="172" t="s">
        <v>500</v>
      </c>
      <c r="G322" s="77">
        <v>0.63</v>
      </c>
      <c r="I322" s="83" t="s">
        <v>359</v>
      </c>
      <c r="J322" s="88" t="s">
        <v>700</v>
      </c>
      <c r="K322" s="84">
        <v>0.84</v>
      </c>
      <c r="M322" s="91" t="s">
        <v>359</v>
      </c>
      <c r="N322" s="158" t="s">
        <v>1478</v>
      </c>
      <c r="O322" s="92">
        <v>1.15</v>
      </c>
    </row>
    <row r="323" spans="1:15" ht="12.75">
      <c r="A323" s="70" t="s">
        <v>1705</v>
      </c>
      <c r="B323" s="167">
        <v>766</v>
      </c>
      <c r="C323" s="71">
        <v>0.45</v>
      </c>
      <c r="E323" s="76" t="s">
        <v>359</v>
      </c>
      <c r="F323" s="172" t="s">
        <v>525</v>
      </c>
      <c r="G323" s="77">
        <v>0.63</v>
      </c>
      <c r="I323" s="83" t="s">
        <v>359</v>
      </c>
      <c r="J323" s="162" t="s">
        <v>774</v>
      </c>
      <c r="K323" s="86">
        <v>0.84</v>
      </c>
      <c r="M323" s="91" t="s">
        <v>359</v>
      </c>
      <c r="N323" s="158" t="s">
        <v>764</v>
      </c>
      <c r="O323" s="92">
        <v>1.15</v>
      </c>
    </row>
    <row r="324" spans="1:15" ht="12.75">
      <c r="A324" s="70" t="s">
        <v>1726</v>
      </c>
      <c r="B324" s="167" t="s">
        <v>995</v>
      </c>
      <c r="C324" s="71">
        <v>0.45</v>
      </c>
      <c r="E324" s="76" t="s">
        <v>359</v>
      </c>
      <c r="F324" s="172" t="s">
        <v>621</v>
      </c>
      <c r="G324" s="77">
        <v>0.63</v>
      </c>
      <c r="I324" s="83" t="s">
        <v>1705</v>
      </c>
      <c r="J324" s="162">
        <v>630</v>
      </c>
      <c r="K324" s="86">
        <v>0.84</v>
      </c>
      <c r="M324" s="91" t="s">
        <v>2091</v>
      </c>
      <c r="N324" s="93" t="s">
        <v>1235</v>
      </c>
      <c r="O324" s="94">
        <v>1.15</v>
      </c>
    </row>
    <row r="325" spans="1:15" ht="12.75">
      <c r="A325" s="70" t="s">
        <v>1726</v>
      </c>
      <c r="B325" s="75" t="s">
        <v>1002</v>
      </c>
      <c r="C325" s="73">
        <v>0.45</v>
      </c>
      <c r="E325" s="76" t="s">
        <v>359</v>
      </c>
      <c r="F325" s="80" t="s">
        <v>622</v>
      </c>
      <c r="G325" s="78">
        <v>0.63</v>
      </c>
      <c r="I325" s="83" t="s">
        <v>1705</v>
      </c>
      <c r="J325" s="162" t="s">
        <v>2291</v>
      </c>
      <c r="K325" s="86">
        <v>0.84</v>
      </c>
      <c r="M325" s="91" t="s">
        <v>1705</v>
      </c>
      <c r="N325" s="93" t="s">
        <v>1713</v>
      </c>
      <c r="O325" s="94">
        <v>1.15</v>
      </c>
    </row>
    <row r="326" spans="1:15" ht="12.75">
      <c r="A326" s="70" t="s">
        <v>1603</v>
      </c>
      <c r="B326" s="167" t="s">
        <v>2023</v>
      </c>
      <c r="C326" s="71">
        <v>0.457</v>
      </c>
      <c r="E326" s="76" t="s">
        <v>359</v>
      </c>
      <c r="F326" s="172" t="s">
        <v>642</v>
      </c>
      <c r="G326" s="77">
        <v>0.63</v>
      </c>
      <c r="I326" s="83" t="s">
        <v>1726</v>
      </c>
      <c r="J326" s="124" t="s">
        <v>1043</v>
      </c>
      <c r="K326" s="86">
        <v>0.84</v>
      </c>
      <c r="M326" s="91" t="s">
        <v>1782</v>
      </c>
      <c r="N326" s="93" t="s">
        <v>1802</v>
      </c>
      <c r="O326" s="94">
        <v>1.15</v>
      </c>
    </row>
    <row r="327" spans="1:15" ht="12.75">
      <c r="A327" s="70" t="s">
        <v>1603</v>
      </c>
      <c r="B327" s="75" t="s">
        <v>2026</v>
      </c>
      <c r="C327" s="73">
        <v>0.457</v>
      </c>
      <c r="E327" s="76" t="s">
        <v>359</v>
      </c>
      <c r="F327" s="172" t="s">
        <v>660</v>
      </c>
      <c r="G327" s="77">
        <v>0.63</v>
      </c>
      <c r="I327" s="83" t="s">
        <v>1726</v>
      </c>
      <c r="J327" s="88" t="s">
        <v>2347</v>
      </c>
      <c r="K327" s="86">
        <v>0.84</v>
      </c>
      <c r="M327" s="91" t="s">
        <v>1924</v>
      </c>
      <c r="N327" s="93" t="s">
        <v>1906</v>
      </c>
      <c r="O327" s="94">
        <v>1.15</v>
      </c>
    </row>
    <row r="328" spans="1:15" ht="12.75">
      <c r="A328" s="70" t="s">
        <v>1674</v>
      </c>
      <c r="B328" s="167" t="s">
        <v>1699</v>
      </c>
      <c r="C328" s="71">
        <v>0.459</v>
      </c>
      <c r="E328" s="76" t="s">
        <v>359</v>
      </c>
      <c r="F328" s="172" t="s">
        <v>680</v>
      </c>
      <c r="G328" s="77">
        <v>0.63</v>
      </c>
      <c r="I328" s="83" t="s">
        <v>1726</v>
      </c>
      <c r="J328" s="162" t="s">
        <v>87</v>
      </c>
      <c r="K328" s="86">
        <v>0.84</v>
      </c>
      <c r="M328" s="91" t="s">
        <v>1924</v>
      </c>
      <c r="N328" s="93" t="s">
        <v>824</v>
      </c>
      <c r="O328" s="94">
        <v>1.15</v>
      </c>
    </row>
    <row r="329" spans="1:15" ht="12.75">
      <c r="A329" s="70" t="s">
        <v>1674</v>
      </c>
      <c r="B329" s="167" t="s">
        <v>1701</v>
      </c>
      <c r="C329" s="71">
        <v>0.459</v>
      </c>
      <c r="E329" s="76" t="s">
        <v>359</v>
      </c>
      <c r="F329" s="123" t="s">
        <v>2363</v>
      </c>
      <c r="G329" s="77">
        <v>0.63</v>
      </c>
      <c r="I329" s="83" t="s">
        <v>1726</v>
      </c>
      <c r="J329" s="162" t="s">
        <v>75</v>
      </c>
      <c r="K329" s="86">
        <v>0.84</v>
      </c>
      <c r="M329" s="91" t="s">
        <v>1924</v>
      </c>
      <c r="N329" s="158" t="s">
        <v>1187</v>
      </c>
      <c r="O329" s="92">
        <v>1.15</v>
      </c>
    </row>
    <row r="330" spans="1:15" ht="12.75">
      <c r="A330" s="70" t="s">
        <v>1674</v>
      </c>
      <c r="B330" s="75" t="s">
        <v>1704</v>
      </c>
      <c r="C330" s="73">
        <v>0.459</v>
      </c>
      <c r="E330" s="76" t="s">
        <v>1674</v>
      </c>
      <c r="F330" s="172" t="s">
        <v>2257</v>
      </c>
      <c r="G330" s="77">
        <v>0.63</v>
      </c>
      <c r="I330" s="83" t="s">
        <v>1781</v>
      </c>
      <c r="J330" s="88" t="s">
        <v>1129</v>
      </c>
      <c r="K330" s="84">
        <v>0.84</v>
      </c>
      <c r="M330" s="91" t="s">
        <v>1924</v>
      </c>
      <c r="N330" s="158" t="s">
        <v>1189</v>
      </c>
      <c r="O330" s="92">
        <v>1.15</v>
      </c>
    </row>
    <row r="331" spans="1:15" ht="12.75">
      <c r="A331" s="70" t="s">
        <v>1581</v>
      </c>
      <c r="B331" s="75" t="s">
        <v>26</v>
      </c>
      <c r="C331" s="73">
        <v>0.46</v>
      </c>
      <c r="E331" s="76" t="s">
        <v>1726</v>
      </c>
      <c r="F331" s="172" t="s">
        <v>2302</v>
      </c>
      <c r="G331" s="77">
        <v>0.63</v>
      </c>
      <c r="I331" s="83" t="s">
        <v>1924</v>
      </c>
      <c r="J331" s="88" t="s">
        <v>1765</v>
      </c>
      <c r="K331" s="84">
        <v>0.84</v>
      </c>
      <c r="M331" s="91" t="s">
        <v>378</v>
      </c>
      <c r="N331" s="158">
        <v>8800</v>
      </c>
      <c r="O331" s="92">
        <v>1.16</v>
      </c>
    </row>
    <row r="332" spans="1:15" ht="12.75">
      <c r="A332" s="70" t="s">
        <v>1662</v>
      </c>
      <c r="B332" s="75" t="s">
        <v>2244</v>
      </c>
      <c r="C332" s="73">
        <v>0.46</v>
      </c>
      <c r="E332" s="76" t="s">
        <v>1726</v>
      </c>
      <c r="F332" s="171" t="s">
        <v>1004</v>
      </c>
      <c r="G332" s="78">
        <v>0.63</v>
      </c>
      <c r="I332" s="83" t="s">
        <v>1924</v>
      </c>
      <c r="J332" s="162" t="s">
        <v>1865</v>
      </c>
      <c r="K332" s="86">
        <v>0.84</v>
      </c>
      <c r="M332" s="91" t="s">
        <v>379</v>
      </c>
      <c r="N332" s="158" t="s">
        <v>50</v>
      </c>
      <c r="O332" s="92">
        <v>1.16</v>
      </c>
    </row>
    <row r="333" spans="1:15" ht="12.75">
      <c r="A333" s="70" t="s">
        <v>359</v>
      </c>
      <c r="B333" s="167" t="s">
        <v>684</v>
      </c>
      <c r="C333" s="71">
        <v>0.46</v>
      </c>
      <c r="E333" s="76" t="s">
        <v>1726</v>
      </c>
      <c r="F333" s="123" t="s">
        <v>1040</v>
      </c>
      <c r="G333" s="78">
        <v>0.63</v>
      </c>
      <c r="I333" s="83" t="s">
        <v>1726</v>
      </c>
      <c r="J333" s="162" t="s">
        <v>1770</v>
      </c>
      <c r="K333" s="86">
        <v>0.842</v>
      </c>
      <c r="M333" s="91" t="s">
        <v>1581</v>
      </c>
      <c r="N333" s="158" t="s">
        <v>2141</v>
      </c>
      <c r="O333" s="92">
        <v>1.16</v>
      </c>
    </row>
    <row r="334" spans="1:15" ht="12.75">
      <c r="A334" s="70" t="s">
        <v>359</v>
      </c>
      <c r="B334" s="167" t="s">
        <v>1456</v>
      </c>
      <c r="C334" s="71">
        <v>0.46</v>
      </c>
      <c r="E334" s="76" t="s">
        <v>1726</v>
      </c>
      <c r="F334" s="80" t="s">
        <v>354</v>
      </c>
      <c r="G334" s="78">
        <v>0.63</v>
      </c>
      <c r="I334" s="83" t="s">
        <v>1726</v>
      </c>
      <c r="J334" s="162" t="s">
        <v>1775</v>
      </c>
      <c r="K334" s="86">
        <v>0.842</v>
      </c>
      <c r="M334" s="91" t="s">
        <v>1581</v>
      </c>
      <c r="N334" s="158" t="s">
        <v>1999</v>
      </c>
      <c r="O334" s="92">
        <v>1.16</v>
      </c>
    </row>
    <row r="335" spans="1:15" ht="12.75">
      <c r="A335" s="70" t="s">
        <v>1674</v>
      </c>
      <c r="B335" s="167" t="s">
        <v>2272</v>
      </c>
      <c r="C335" s="71">
        <v>0.46</v>
      </c>
      <c r="E335" s="76" t="s">
        <v>1726</v>
      </c>
      <c r="F335" s="80" t="s">
        <v>1774</v>
      </c>
      <c r="G335" s="78">
        <v>0.63</v>
      </c>
      <c r="I335" s="83" t="s">
        <v>1726</v>
      </c>
      <c r="J335" s="162" t="s">
        <v>1769</v>
      </c>
      <c r="K335" s="86">
        <v>0.846</v>
      </c>
      <c r="M335" s="91" t="s">
        <v>1603</v>
      </c>
      <c r="N335" s="93" t="s">
        <v>1641</v>
      </c>
      <c r="O335" s="94">
        <v>1.16</v>
      </c>
    </row>
    <row r="336" spans="1:15" ht="12.75">
      <c r="A336" s="70" t="s">
        <v>1726</v>
      </c>
      <c r="B336" s="167" t="s">
        <v>989</v>
      </c>
      <c r="C336" s="71">
        <v>0.46</v>
      </c>
      <c r="E336" s="76" t="s">
        <v>1726</v>
      </c>
      <c r="F336" s="172" t="s">
        <v>1072</v>
      </c>
      <c r="G336" s="77">
        <v>0.63</v>
      </c>
      <c r="I336" s="83" t="s">
        <v>380</v>
      </c>
      <c r="J336" s="162" t="s">
        <v>331</v>
      </c>
      <c r="K336" s="86">
        <v>0.85</v>
      </c>
      <c r="M336" s="91" t="s">
        <v>359</v>
      </c>
      <c r="N336" s="97" t="s">
        <v>1508</v>
      </c>
      <c r="O336" s="92">
        <v>1.16</v>
      </c>
    </row>
    <row r="337" spans="1:15" ht="12.75">
      <c r="A337" s="70" t="s">
        <v>1662</v>
      </c>
      <c r="B337" s="167" t="s">
        <v>1668</v>
      </c>
      <c r="C337" s="71">
        <v>0.462</v>
      </c>
      <c r="E337" s="76" t="s">
        <v>1781</v>
      </c>
      <c r="F337" s="172" t="s">
        <v>1121</v>
      </c>
      <c r="G337" s="77">
        <v>0.63</v>
      </c>
      <c r="I337" s="83" t="s">
        <v>379</v>
      </c>
      <c r="J337" s="162" t="s">
        <v>1262</v>
      </c>
      <c r="K337" s="86">
        <v>0.85</v>
      </c>
      <c r="M337" s="91" t="s">
        <v>359</v>
      </c>
      <c r="N337" s="158" t="s">
        <v>1438</v>
      </c>
      <c r="O337" s="92">
        <v>1.16</v>
      </c>
    </row>
    <row r="338" spans="1:15" ht="12.75">
      <c r="A338" s="70" t="s">
        <v>1581</v>
      </c>
      <c r="B338" s="167" t="s">
        <v>2133</v>
      </c>
      <c r="C338" s="71">
        <v>0.47</v>
      </c>
      <c r="E338" s="76" t="s">
        <v>1924</v>
      </c>
      <c r="F338" s="172" t="s">
        <v>836</v>
      </c>
      <c r="G338" s="77">
        <v>0.63</v>
      </c>
      <c r="I338" s="83" t="s">
        <v>379</v>
      </c>
      <c r="J338" s="162" t="s">
        <v>53</v>
      </c>
      <c r="K338" s="86">
        <v>0.85</v>
      </c>
      <c r="M338" s="91" t="s">
        <v>359</v>
      </c>
      <c r="N338" s="158" t="s">
        <v>583</v>
      </c>
      <c r="O338" s="92">
        <v>1.16</v>
      </c>
    </row>
    <row r="339" spans="1:15" ht="12.75">
      <c r="A339" s="70" t="s">
        <v>1581</v>
      </c>
      <c r="B339" s="167" t="s">
        <v>2135</v>
      </c>
      <c r="C339" s="71">
        <v>0.47</v>
      </c>
      <c r="E339" s="76" t="s">
        <v>2093</v>
      </c>
      <c r="F339" s="80" t="s">
        <v>1212</v>
      </c>
      <c r="G339" s="79">
        <v>0.63</v>
      </c>
      <c r="I339" s="83" t="s">
        <v>1581</v>
      </c>
      <c r="J339" s="162" t="s">
        <v>1937</v>
      </c>
      <c r="K339" s="86">
        <v>0.85</v>
      </c>
      <c r="M339" s="91" t="s">
        <v>1726</v>
      </c>
      <c r="N339" s="158" t="s">
        <v>129</v>
      </c>
      <c r="O339" s="92">
        <v>1.16</v>
      </c>
    </row>
    <row r="340" spans="1:15" ht="12.75">
      <c r="A340" s="70" t="s">
        <v>1603</v>
      </c>
      <c r="B340" s="167" t="s">
        <v>2202</v>
      </c>
      <c r="C340" s="71">
        <v>0.47</v>
      </c>
      <c r="E340" s="76" t="s">
        <v>1674</v>
      </c>
      <c r="F340" s="172" t="s">
        <v>1693</v>
      </c>
      <c r="G340" s="77">
        <v>0.633</v>
      </c>
      <c r="I340" s="83" t="s">
        <v>1581</v>
      </c>
      <c r="J340" s="162" t="s">
        <v>2007</v>
      </c>
      <c r="K340" s="86">
        <v>0.85</v>
      </c>
      <c r="M340" s="91" t="s">
        <v>873</v>
      </c>
      <c r="N340" s="158" t="s">
        <v>862</v>
      </c>
      <c r="O340" s="92">
        <v>1.16</v>
      </c>
    </row>
    <row r="341" spans="1:15" ht="12.75">
      <c r="A341" s="70" t="s">
        <v>1603</v>
      </c>
      <c r="B341" s="75" t="s">
        <v>1343</v>
      </c>
      <c r="C341" s="73">
        <v>0.47</v>
      </c>
      <c r="E341" s="76" t="s">
        <v>1726</v>
      </c>
      <c r="F341" s="172" t="s">
        <v>2477</v>
      </c>
      <c r="G341" s="77">
        <v>0.634</v>
      </c>
      <c r="I341" s="83" t="s">
        <v>1603</v>
      </c>
      <c r="J341" s="162" t="s">
        <v>1629</v>
      </c>
      <c r="K341" s="86">
        <v>0.85</v>
      </c>
      <c r="M341" s="91" t="s">
        <v>1924</v>
      </c>
      <c r="N341" s="158" t="s">
        <v>2400</v>
      </c>
      <c r="O341" s="92">
        <v>1.16</v>
      </c>
    </row>
    <row r="342" spans="1:15" ht="12.75">
      <c r="A342" s="70" t="s">
        <v>1603</v>
      </c>
      <c r="B342" s="167" t="s">
        <v>2097</v>
      </c>
      <c r="C342" s="71">
        <v>0.47</v>
      </c>
      <c r="E342" s="76" t="s">
        <v>1726</v>
      </c>
      <c r="F342" s="171" t="s">
        <v>2488</v>
      </c>
      <c r="G342" s="78">
        <v>0.634</v>
      </c>
      <c r="I342" s="83" t="s">
        <v>1662</v>
      </c>
      <c r="J342" s="162" t="s">
        <v>2249</v>
      </c>
      <c r="K342" s="86">
        <v>0.85</v>
      </c>
      <c r="M342" s="91" t="s">
        <v>1562</v>
      </c>
      <c r="N342" s="158" t="s">
        <v>34</v>
      </c>
      <c r="O342" s="92">
        <v>1.17</v>
      </c>
    </row>
    <row r="343" spans="1:15" ht="12.75">
      <c r="A343" s="70" t="s">
        <v>359</v>
      </c>
      <c r="B343" s="122" t="s">
        <v>640</v>
      </c>
      <c r="C343" s="71">
        <v>0.47</v>
      </c>
      <c r="E343" s="76" t="s">
        <v>1726</v>
      </c>
      <c r="F343" s="172" t="s">
        <v>2435</v>
      </c>
      <c r="G343" s="77">
        <v>0.635</v>
      </c>
      <c r="I343" s="83" t="s">
        <v>359</v>
      </c>
      <c r="J343" s="162">
        <v>3560</v>
      </c>
      <c r="K343" s="86">
        <v>0.85</v>
      </c>
      <c r="M343" s="91" t="s">
        <v>1562</v>
      </c>
      <c r="N343" s="158" t="s">
        <v>35</v>
      </c>
      <c r="O343" s="92">
        <v>1.17</v>
      </c>
    </row>
    <row r="344" spans="1:15" ht="12.75">
      <c r="A344" s="70" t="s">
        <v>359</v>
      </c>
      <c r="B344" s="75" t="s">
        <v>697</v>
      </c>
      <c r="C344" s="73">
        <v>0.47</v>
      </c>
      <c r="E344" s="76" t="s">
        <v>1581</v>
      </c>
      <c r="F344" s="172">
        <v>1100</v>
      </c>
      <c r="G344" s="77">
        <v>0.638</v>
      </c>
      <c r="I344" s="83" t="s">
        <v>359</v>
      </c>
      <c r="J344" s="88" t="s">
        <v>408</v>
      </c>
      <c r="K344" s="84">
        <v>0.85</v>
      </c>
      <c r="M344" s="91" t="s">
        <v>378</v>
      </c>
      <c r="N344" s="93" t="s">
        <v>1285</v>
      </c>
      <c r="O344" s="94">
        <v>1.17</v>
      </c>
    </row>
    <row r="345" spans="1:15" ht="12.75">
      <c r="A345" s="70" t="s">
        <v>1726</v>
      </c>
      <c r="B345" s="167" t="s">
        <v>2308</v>
      </c>
      <c r="C345" s="71">
        <v>0.47</v>
      </c>
      <c r="E345" s="76" t="s">
        <v>1581</v>
      </c>
      <c r="F345" s="172">
        <v>7050</v>
      </c>
      <c r="G345" s="77">
        <v>0.638</v>
      </c>
      <c r="I345" s="83" t="s">
        <v>359</v>
      </c>
      <c r="J345" s="88" t="s">
        <v>411</v>
      </c>
      <c r="K345" s="84">
        <v>0.85</v>
      </c>
      <c r="M345" s="91" t="s">
        <v>1581</v>
      </c>
      <c r="N345" s="93" t="s">
        <v>1936</v>
      </c>
      <c r="O345" s="94">
        <v>1.17</v>
      </c>
    </row>
    <row r="346" spans="1:15" ht="12.75">
      <c r="A346" s="70" t="s">
        <v>1726</v>
      </c>
      <c r="B346" s="167" t="s">
        <v>136</v>
      </c>
      <c r="C346" s="71">
        <v>0.47</v>
      </c>
      <c r="E346" s="76" t="s">
        <v>379</v>
      </c>
      <c r="F346" s="172" t="s">
        <v>1258</v>
      </c>
      <c r="G346" s="77">
        <v>0.64</v>
      </c>
      <c r="I346" s="83" t="s">
        <v>359</v>
      </c>
      <c r="J346" s="88" t="s">
        <v>434</v>
      </c>
      <c r="K346" s="84">
        <v>0.85</v>
      </c>
      <c r="M346" s="91" t="s">
        <v>1581</v>
      </c>
      <c r="N346" s="157" t="s">
        <v>1543</v>
      </c>
      <c r="O346" s="94">
        <v>1.17</v>
      </c>
    </row>
    <row r="347" spans="1:15" ht="12.75">
      <c r="A347" s="70" t="s">
        <v>1726</v>
      </c>
      <c r="B347" s="167" t="s">
        <v>1108</v>
      </c>
      <c r="C347" s="71">
        <v>0.47</v>
      </c>
      <c r="E347" s="76" t="s">
        <v>1581</v>
      </c>
      <c r="F347" s="172" t="s">
        <v>2127</v>
      </c>
      <c r="G347" s="77">
        <v>0.64</v>
      </c>
      <c r="I347" s="83" t="s">
        <v>359</v>
      </c>
      <c r="J347" s="88" t="s">
        <v>465</v>
      </c>
      <c r="K347" s="84">
        <v>0.85</v>
      </c>
      <c r="M347" s="91" t="s">
        <v>1581</v>
      </c>
      <c r="N347" s="93" t="s">
        <v>1984</v>
      </c>
      <c r="O347" s="94">
        <v>1.17</v>
      </c>
    </row>
    <row r="348" spans="1:15" ht="12.75">
      <c r="A348" s="70" t="s">
        <v>1726</v>
      </c>
      <c r="B348" s="75" t="s">
        <v>1049</v>
      </c>
      <c r="C348" s="73">
        <v>0.47</v>
      </c>
      <c r="E348" s="76" t="s">
        <v>1581</v>
      </c>
      <c r="F348" s="172" t="s">
        <v>2144</v>
      </c>
      <c r="G348" s="77">
        <v>0.64</v>
      </c>
      <c r="I348" s="83" t="s">
        <v>359</v>
      </c>
      <c r="J348" s="124" t="s">
        <v>1507</v>
      </c>
      <c r="K348" s="84">
        <v>0.85</v>
      </c>
      <c r="M348" s="91" t="s">
        <v>1581</v>
      </c>
      <c r="N348" s="93" t="s">
        <v>1989</v>
      </c>
      <c r="O348" s="94">
        <v>1.17</v>
      </c>
    </row>
    <row r="349" spans="1:15" ht="12.75">
      <c r="A349" s="70" t="s">
        <v>1726</v>
      </c>
      <c r="B349" s="75" t="s">
        <v>170</v>
      </c>
      <c r="C349" s="72">
        <v>0.47</v>
      </c>
      <c r="E349" s="76" t="s">
        <v>1662</v>
      </c>
      <c r="F349" s="80">
        <v>616</v>
      </c>
      <c r="G349" s="79">
        <v>0.64</v>
      </c>
      <c r="I349" s="83" t="s">
        <v>359</v>
      </c>
      <c r="J349" s="163" t="s">
        <v>592</v>
      </c>
      <c r="K349" s="84">
        <v>0.85</v>
      </c>
      <c r="M349" s="91" t="s">
        <v>1603</v>
      </c>
      <c r="N349" s="97" t="s">
        <v>2055</v>
      </c>
      <c r="O349" s="94">
        <v>1.17</v>
      </c>
    </row>
    <row r="350" spans="1:15" ht="12.75">
      <c r="A350" s="70" t="s">
        <v>1726</v>
      </c>
      <c r="B350" s="75" t="s">
        <v>171</v>
      </c>
      <c r="C350" s="72">
        <v>0.47</v>
      </c>
      <c r="E350" s="76" t="s">
        <v>359</v>
      </c>
      <c r="F350" s="80">
        <v>3250</v>
      </c>
      <c r="G350" s="79">
        <v>0.64</v>
      </c>
      <c r="I350" s="83" t="s">
        <v>359</v>
      </c>
      <c r="J350" s="88" t="s">
        <v>594</v>
      </c>
      <c r="K350" s="84">
        <v>0.85</v>
      </c>
      <c r="M350" s="91" t="s">
        <v>1603</v>
      </c>
      <c r="N350" s="93" t="s">
        <v>1642</v>
      </c>
      <c r="O350" s="98">
        <v>1.17</v>
      </c>
    </row>
    <row r="351" spans="1:15" ht="12.75">
      <c r="A351" s="70" t="s">
        <v>1782</v>
      </c>
      <c r="B351" s="167" t="s">
        <v>1819</v>
      </c>
      <c r="C351" s="71">
        <v>0.47</v>
      </c>
      <c r="E351" s="76" t="s">
        <v>359</v>
      </c>
      <c r="F351" s="80" t="s">
        <v>452</v>
      </c>
      <c r="G351" s="78">
        <v>0.64</v>
      </c>
      <c r="I351" s="83" t="s">
        <v>1726</v>
      </c>
      <c r="J351" s="88" t="s">
        <v>69</v>
      </c>
      <c r="K351" s="84">
        <v>0.85</v>
      </c>
      <c r="M351" s="91" t="s">
        <v>1603</v>
      </c>
      <c r="N351" s="93" t="s">
        <v>1358</v>
      </c>
      <c r="O351" s="94">
        <v>1.17</v>
      </c>
    </row>
    <row r="352" spans="1:15" ht="12.75">
      <c r="A352" s="70" t="s">
        <v>1726</v>
      </c>
      <c r="B352" s="167" t="s">
        <v>179</v>
      </c>
      <c r="C352" s="71">
        <v>0.478</v>
      </c>
      <c r="E352" s="76" t="s">
        <v>359</v>
      </c>
      <c r="F352" s="80" t="s">
        <v>455</v>
      </c>
      <c r="G352" s="78">
        <v>0.64</v>
      </c>
      <c r="I352" s="83" t="s">
        <v>1726</v>
      </c>
      <c r="J352" s="124" t="s">
        <v>1060</v>
      </c>
      <c r="K352" s="86">
        <v>0.85</v>
      </c>
      <c r="M352" s="91" t="s">
        <v>1603</v>
      </c>
      <c r="N352" s="97" t="s">
        <v>1359</v>
      </c>
      <c r="O352" s="92">
        <v>1.17</v>
      </c>
    </row>
    <row r="353" spans="1:15" ht="12.75">
      <c r="A353" s="70" t="s">
        <v>380</v>
      </c>
      <c r="B353" s="167" t="s">
        <v>348</v>
      </c>
      <c r="C353" s="71">
        <v>0.48</v>
      </c>
      <c r="E353" s="76" t="s">
        <v>359</v>
      </c>
      <c r="F353" s="80" t="s">
        <v>476</v>
      </c>
      <c r="G353" s="78">
        <v>0.64</v>
      </c>
      <c r="I353" s="83" t="s">
        <v>1726</v>
      </c>
      <c r="J353" s="124" t="s">
        <v>1066</v>
      </c>
      <c r="K353" s="86">
        <v>0.85</v>
      </c>
      <c r="M353" s="91" t="s">
        <v>1603</v>
      </c>
      <c r="N353" s="97" t="s">
        <v>1368</v>
      </c>
      <c r="O353" s="92">
        <v>1.17</v>
      </c>
    </row>
    <row r="354" spans="1:15" ht="12.75">
      <c r="A354" s="70" t="s">
        <v>1603</v>
      </c>
      <c r="B354" s="167" t="s">
        <v>2190</v>
      </c>
      <c r="C354" s="71">
        <v>0.48</v>
      </c>
      <c r="E354" s="76" t="s">
        <v>359</v>
      </c>
      <c r="F354" s="123" t="s">
        <v>589</v>
      </c>
      <c r="G354" s="77">
        <v>0.64</v>
      </c>
      <c r="I354" s="83" t="s">
        <v>1726</v>
      </c>
      <c r="J354" s="124" t="s">
        <v>1070</v>
      </c>
      <c r="K354" s="86">
        <v>0.85</v>
      </c>
      <c r="M354" s="91" t="s">
        <v>359</v>
      </c>
      <c r="N354" s="158">
        <v>1261</v>
      </c>
      <c r="O354" s="92">
        <v>1.17</v>
      </c>
    </row>
    <row r="355" spans="1:15" ht="12.75">
      <c r="A355" s="70" t="s">
        <v>359</v>
      </c>
      <c r="B355" s="167" t="s">
        <v>530</v>
      </c>
      <c r="C355" s="71">
        <v>0.48</v>
      </c>
      <c r="E355" s="76" t="s">
        <v>359</v>
      </c>
      <c r="F355" s="172" t="s">
        <v>665</v>
      </c>
      <c r="G355" s="77">
        <v>0.64</v>
      </c>
      <c r="I355" s="83" t="s">
        <v>1782</v>
      </c>
      <c r="J355" s="124" t="s">
        <v>1784</v>
      </c>
      <c r="K355" s="86">
        <v>0.85</v>
      </c>
      <c r="M355" s="91" t="s">
        <v>359</v>
      </c>
      <c r="N355" s="158" t="s">
        <v>928</v>
      </c>
      <c r="O355" s="92">
        <v>1.17</v>
      </c>
    </row>
    <row r="356" spans="1:15" ht="12.75">
      <c r="A356" s="70" t="s">
        <v>359</v>
      </c>
      <c r="B356" s="75" t="s">
        <v>761</v>
      </c>
      <c r="C356" s="73">
        <v>0.48</v>
      </c>
      <c r="E356" s="76" t="s">
        <v>1705</v>
      </c>
      <c r="F356" s="172">
        <v>350</v>
      </c>
      <c r="G356" s="77">
        <v>0.64</v>
      </c>
      <c r="I356" s="83" t="s">
        <v>1782</v>
      </c>
      <c r="J356" s="124" t="s">
        <v>1801</v>
      </c>
      <c r="K356" s="86">
        <v>0.85</v>
      </c>
      <c r="M356" s="91" t="s">
        <v>359</v>
      </c>
      <c r="N356" s="158" t="s">
        <v>1460</v>
      </c>
      <c r="O356" s="92">
        <v>1.17</v>
      </c>
    </row>
    <row r="357" spans="1:15" ht="12.75">
      <c r="A357" s="70" t="s">
        <v>359</v>
      </c>
      <c r="B357" s="168" t="s">
        <v>770</v>
      </c>
      <c r="C357" s="73">
        <v>0.48</v>
      </c>
      <c r="E357" s="76" t="s">
        <v>1705</v>
      </c>
      <c r="F357" s="172">
        <v>659</v>
      </c>
      <c r="G357" s="77">
        <v>0.64</v>
      </c>
      <c r="I357" s="83" t="s">
        <v>1782</v>
      </c>
      <c r="J357" s="124" t="s">
        <v>1807</v>
      </c>
      <c r="K357" s="86">
        <v>0.85</v>
      </c>
      <c r="M357" s="91" t="s">
        <v>359</v>
      </c>
      <c r="N357" s="93" t="s">
        <v>760</v>
      </c>
      <c r="O357" s="94">
        <v>1.17</v>
      </c>
    </row>
    <row r="358" spans="1:15" ht="12.75">
      <c r="A358" s="70" t="s">
        <v>1674</v>
      </c>
      <c r="B358" s="75" t="s">
        <v>2269</v>
      </c>
      <c r="C358" s="73">
        <v>0.48</v>
      </c>
      <c r="E358" s="76" t="s">
        <v>1714</v>
      </c>
      <c r="F358" s="172" t="s">
        <v>1718</v>
      </c>
      <c r="G358" s="77">
        <v>0.64</v>
      </c>
      <c r="I358" s="83" t="s">
        <v>1924</v>
      </c>
      <c r="J358" s="124" t="s">
        <v>1861</v>
      </c>
      <c r="K358" s="86">
        <v>0.85</v>
      </c>
      <c r="M358" s="91" t="s">
        <v>1726</v>
      </c>
      <c r="N358" s="93" t="s">
        <v>90</v>
      </c>
      <c r="O358" s="94">
        <v>1.17</v>
      </c>
    </row>
    <row r="359" spans="1:15" ht="12.75">
      <c r="A359" s="70" t="s">
        <v>1705</v>
      </c>
      <c r="B359" s="75">
        <v>699</v>
      </c>
      <c r="C359" s="73">
        <v>0.48</v>
      </c>
      <c r="E359" s="76" t="s">
        <v>1714</v>
      </c>
      <c r="F359" s="171" t="s">
        <v>1719</v>
      </c>
      <c r="G359" s="78">
        <v>0.64</v>
      </c>
      <c r="I359" s="83" t="s">
        <v>1924</v>
      </c>
      <c r="J359" s="124" t="s">
        <v>814</v>
      </c>
      <c r="K359" s="86">
        <v>0.85</v>
      </c>
      <c r="M359" s="91" t="s">
        <v>1726</v>
      </c>
      <c r="N359" s="158" t="s">
        <v>117</v>
      </c>
      <c r="O359" s="92">
        <v>1.17</v>
      </c>
    </row>
    <row r="360" spans="1:15" ht="12.75">
      <c r="A360" s="70" t="s">
        <v>1705</v>
      </c>
      <c r="B360" s="75" t="s">
        <v>2286</v>
      </c>
      <c r="C360" s="73">
        <v>0.48</v>
      </c>
      <c r="E360" s="76" t="s">
        <v>1714</v>
      </c>
      <c r="F360" s="80" t="s">
        <v>1721</v>
      </c>
      <c r="G360" s="78">
        <v>0.64</v>
      </c>
      <c r="I360" s="83" t="s">
        <v>1924</v>
      </c>
      <c r="J360" s="88" t="s">
        <v>1184</v>
      </c>
      <c r="K360" s="84">
        <v>0.85</v>
      </c>
      <c r="M360" s="91" t="s">
        <v>1924</v>
      </c>
      <c r="N360" s="158" t="s">
        <v>1896</v>
      </c>
      <c r="O360" s="92">
        <v>1.17</v>
      </c>
    </row>
    <row r="361" spans="1:15" ht="12.75">
      <c r="A361" s="70" t="s">
        <v>1726</v>
      </c>
      <c r="B361" s="75" t="s">
        <v>1611</v>
      </c>
      <c r="C361" s="73">
        <v>0.48</v>
      </c>
      <c r="E361" s="76" t="s">
        <v>1726</v>
      </c>
      <c r="F361" s="80" t="s">
        <v>322</v>
      </c>
      <c r="G361" s="78">
        <v>0.64</v>
      </c>
      <c r="I361" s="83" t="s">
        <v>379</v>
      </c>
      <c r="J361" s="162" t="s">
        <v>62</v>
      </c>
      <c r="K361" s="86">
        <v>0.853</v>
      </c>
      <c r="M361" s="91" t="s">
        <v>359</v>
      </c>
      <c r="N361" s="158" t="s">
        <v>917</v>
      </c>
      <c r="O361" s="92">
        <v>1.18</v>
      </c>
    </row>
    <row r="362" spans="1:15" ht="12.75">
      <c r="A362" s="70" t="s">
        <v>1726</v>
      </c>
      <c r="B362" s="167" t="s">
        <v>1754</v>
      </c>
      <c r="C362" s="71">
        <v>0.48</v>
      </c>
      <c r="E362" s="76" t="s">
        <v>1726</v>
      </c>
      <c r="F362" s="171" t="s">
        <v>300</v>
      </c>
      <c r="G362" s="78">
        <v>0.64</v>
      </c>
      <c r="I362" s="83" t="s">
        <v>1674</v>
      </c>
      <c r="J362" s="88" t="s">
        <v>1686</v>
      </c>
      <c r="K362" s="84">
        <v>0.856</v>
      </c>
      <c r="M362" s="91" t="s">
        <v>359</v>
      </c>
      <c r="N362" s="158" t="s">
        <v>1451</v>
      </c>
      <c r="O362" s="92">
        <v>1.18</v>
      </c>
    </row>
    <row r="363" spans="1:15" ht="12.75">
      <c r="A363" s="70" t="s">
        <v>1726</v>
      </c>
      <c r="B363" s="75" t="s">
        <v>1001</v>
      </c>
      <c r="C363" s="73">
        <v>0.48</v>
      </c>
      <c r="E363" s="76" t="s">
        <v>1726</v>
      </c>
      <c r="F363" s="80" t="s">
        <v>302</v>
      </c>
      <c r="G363" s="78">
        <v>0.64</v>
      </c>
      <c r="I363" s="83" t="s">
        <v>1564</v>
      </c>
      <c r="J363" s="162">
        <v>531</v>
      </c>
      <c r="K363" s="86">
        <v>0.86</v>
      </c>
      <c r="M363" s="91" t="s">
        <v>359</v>
      </c>
      <c r="N363" s="158" t="s">
        <v>586</v>
      </c>
      <c r="O363" s="92">
        <v>1.18</v>
      </c>
    </row>
    <row r="364" spans="1:15" ht="12.75">
      <c r="A364" s="70" t="s">
        <v>1726</v>
      </c>
      <c r="B364" s="167" t="s">
        <v>2350</v>
      </c>
      <c r="C364" s="71">
        <v>0.48</v>
      </c>
      <c r="E364" s="76" t="s">
        <v>1726</v>
      </c>
      <c r="F364" s="123" t="s">
        <v>2336</v>
      </c>
      <c r="G364" s="78">
        <v>0.64</v>
      </c>
      <c r="I364" s="83" t="s">
        <v>380</v>
      </c>
      <c r="J364" s="162" t="s">
        <v>336</v>
      </c>
      <c r="K364" s="86">
        <v>0.86</v>
      </c>
      <c r="M364" s="91" t="s">
        <v>359</v>
      </c>
      <c r="N364" s="158" t="s">
        <v>588</v>
      </c>
      <c r="O364" s="92">
        <v>1.18</v>
      </c>
    </row>
    <row r="365" spans="1:15" ht="12.75">
      <c r="A365" s="70" t="s">
        <v>1726</v>
      </c>
      <c r="B365" s="167" t="s">
        <v>1062</v>
      </c>
      <c r="C365" s="71">
        <v>0.48</v>
      </c>
      <c r="E365" s="76" t="s">
        <v>1726</v>
      </c>
      <c r="F365" s="172" t="s">
        <v>79</v>
      </c>
      <c r="G365" s="77">
        <v>0.64</v>
      </c>
      <c r="I365" s="83" t="s">
        <v>1512</v>
      </c>
      <c r="J365" s="162" t="s">
        <v>1221</v>
      </c>
      <c r="K365" s="86">
        <v>0.86</v>
      </c>
      <c r="M365" s="91" t="s">
        <v>1726</v>
      </c>
      <c r="N365" s="93" t="s">
        <v>1759</v>
      </c>
      <c r="O365" s="94">
        <v>1.18</v>
      </c>
    </row>
    <row r="366" spans="1:15" ht="12.75">
      <c r="A366" s="70" t="s">
        <v>1782</v>
      </c>
      <c r="B366" s="167" t="s">
        <v>1812</v>
      </c>
      <c r="C366" s="71">
        <v>0.48</v>
      </c>
      <c r="E366" s="76" t="s">
        <v>1781</v>
      </c>
      <c r="F366" s="172" t="s">
        <v>1125</v>
      </c>
      <c r="G366" s="77">
        <v>0.64</v>
      </c>
      <c r="I366" s="83" t="s">
        <v>1581</v>
      </c>
      <c r="J366" s="162" t="s">
        <v>1421</v>
      </c>
      <c r="K366" s="86">
        <v>0.86</v>
      </c>
      <c r="M366" s="91" t="s">
        <v>1726</v>
      </c>
      <c r="N366" s="97" t="s">
        <v>2343</v>
      </c>
      <c r="O366" s="94">
        <v>1.18</v>
      </c>
    </row>
    <row r="367" spans="1:15" ht="12.75">
      <c r="A367" s="70" t="s">
        <v>1924</v>
      </c>
      <c r="B367" s="167" t="s">
        <v>1151</v>
      </c>
      <c r="C367" s="71">
        <v>0.48</v>
      </c>
      <c r="E367" s="76" t="s">
        <v>1782</v>
      </c>
      <c r="F367" s="172" t="s">
        <v>1803</v>
      </c>
      <c r="G367" s="77">
        <v>0.64</v>
      </c>
      <c r="I367" s="83" t="s">
        <v>1603</v>
      </c>
      <c r="J367" s="162" t="s">
        <v>1377</v>
      </c>
      <c r="K367" s="86">
        <v>0.86</v>
      </c>
      <c r="M367" s="91" t="s">
        <v>1726</v>
      </c>
      <c r="N367" s="93" t="s">
        <v>152</v>
      </c>
      <c r="O367" s="94">
        <v>1.18</v>
      </c>
    </row>
    <row r="368" spans="1:15" ht="12.75">
      <c r="A368" s="70" t="s">
        <v>1924</v>
      </c>
      <c r="B368" s="167" t="s">
        <v>1840</v>
      </c>
      <c r="C368" s="71">
        <v>0.48</v>
      </c>
      <c r="E368" s="76" t="s">
        <v>1924</v>
      </c>
      <c r="F368" s="172" t="s">
        <v>1894</v>
      </c>
      <c r="G368" s="77">
        <v>0.64</v>
      </c>
      <c r="I368" s="83" t="s">
        <v>359</v>
      </c>
      <c r="J368" s="162">
        <v>3395</v>
      </c>
      <c r="K368" s="86">
        <v>0.86</v>
      </c>
      <c r="M368" s="91" t="s">
        <v>873</v>
      </c>
      <c r="N368" s="158" t="s">
        <v>848</v>
      </c>
      <c r="O368" s="92">
        <v>1.18</v>
      </c>
    </row>
    <row r="369" spans="1:15" ht="12.75">
      <c r="A369" s="70" t="s">
        <v>1924</v>
      </c>
      <c r="B369" s="167" t="s">
        <v>1863</v>
      </c>
      <c r="C369" s="71">
        <v>0.48</v>
      </c>
      <c r="E369" s="76" t="s">
        <v>1924</v>
      </c>
      <c r="F369" s="172" t="s">
        <v>1841</v>
      </c>
      <c r="G369" s="77">
        <v>0.64</v>
      </c>
      <c r="I369" s="83" t="s">
        <v>359</v>
      </c>
      <c r="J369" s="88" t="s">
        <v>453</v>
      </c>
      <c r="K369" s="84">
        <v>0.86</v>
      </c>
      <c r="M369" s="91" t="s">
        <v>1781</v>
      </c>
      <c r="N369" s="158" t="s">
        <v>220</v>
      </c>
      <c r="O369" s="92">
        <v>1.18</v>
      </c>
    </row>
    <row r="370" spans="1:15" ht="12.75">
      <c r="A370" s="70" t="s">
        <v>1726</v>
      </c>
      <c r="B370" s="167" t="s">
        <v>2434</v>
      </c>
      <c r="C370" s="71">
        <v>0.489</v>
      </c>
      <c r="E370" s="76" t="s">
        <v>1924</v>
      </c>
      <c r="F370" s="80" t="s">
        <v>1842</v>
      </c>
      <c r="G370" s="79">
        <v>0.64</v>
      </c>
      <c r="I370" s="83" t="s">
        <v>359</v>
      </c>
      <c r="J370" s="88" t="s">
        <v>454</v>
      </c>
      <c r="K370" s="87">
        <v>0.86</v>
      </c>
      <c r="M370" s="91" t="s">
        <v>1924</v>
      </c>
      <c r="N370" s="157" t="s">
        <v>1140</v>
      </c>
      <c r="O370" s="94">
        <v>1.18</v>
      </c>
    </row>
    <row r="371" spans="1:15" ht="12.75">
      <c r="A371" s="70" t="s">
        <v>1564</v>
      </c>
      <c r="B371" s="167">
        <v>331</v>
      </c>
      <c r="C371" s="71">
        <v>0.49</v>
      </c>
      <c r="E371" s="76" t="s">
        <v>1924</v>
      </c>
      <c r="F371" s="172" t="s">
        <v>828</v>
      </c>
      <c r="G371" s="77">
        <v>0.64</v>
      </c>
      <c r="I371" s="83" t="s">
        <v>359</v>
      </c>
      <c r="J371" s="162" t="s">
        <v>497</v>
      </c>
      <c r="K371" s="86">
        <v>0.86</v>
      </c>
      <c r="M371" s="91" t="s">
        <v>1924</v>
      </c>
      <c r="N371" s="93" t="s">
        <v>894</v>
      </c>
      <c r="O371" s="94">
        <v>1.18</v>
      </c>
    </row>
    <row r="372" spans="1:15" ht="12.75">
      <c r="A372" s="70" t="s">
        <v>1564</v>
      </c>
      <c r="B372" s="75">
        <v>756</v>
      </c>
      <c r="C372" s="72">
        <v>0.49</v>
      </c>
      <c r="E372" s="76" t="s">
        <v>1726</v>
      </c>
      <c r="F372" s="80" t="s">
        <v>1777</v>
      </c>
      <c r="G372" s="78">
        <v>0.641</v>
      </c>
      <c r="I372" s="83" t="s">
        <v>359</v>
      </c>
      <c r="J372" s="162" t="s">
        <v>717</v>
      </c>
      <c r="K372" s="86">
        <v>0.86</v>
      </c>
      <c r="M372" s="91" t="s">
        <v>1924</v>
      </c>
      <c r="N372" s="158" t="s">
        <v>895</v>
      </c>
      <c r="O372" s="92">
        <v>1.18</v>
      </c>
    </row>
    <row r="373" spans="1:15" ht="12.75">
      <c r="A373" s="70" t="s">
        <v>1581</v>
      </c>
      <c r="B373" s="75" t="s">
        <v>2148</v>
      </c>
      <c r="C373" s="72">
        <v>0.49</v>
      </c>
      <c r="E373" s="76" t="s">
        <v>359</v>
      </c>
      <c r="F373" s="80" t="s">
        <v>600</v>
      </c>
      <c r="G373" s="78">
        <v>0.643</v>
      </c>
      <c r="I373" s="83" t="s">
        <v>359</v>
      </c>
      <c r="J373" s="162" t="s">
        <v>2357</v>
      </c>
      <c r="K373" s="86">
        <v>0.86</v>
      </c>
      <c r="M373" s="91" t="s">
        <v>1924</v>
      </c>
      <c r="N373" s="158" t="s">
        <v>833</v>
      </c>
      <c r="O373" s="92">
        <v>1.18</v>
      </c>
    </row>
    <row r="374" spans="1:15" ht="12.75">
      <c r="A374" s="70" t="s">
        <v>1603</v>
      </c>
      <c r="B374" s="75" t="s">
        <v>1604</v>
      </c>
      <c r="C374" s="73">
        <v>0.49</v>
      </c>
      <c r="E374" s="76" t="s">
        <v>359</v>
      </c>
      <c r="F374" s="80" t="s">
        <v>601</v>
      </c>
      <c r="G374" s="78">
        <v>0.643</v>
      </c>
      <c r="I374" s="83" t="s">
        <v>1674</v>
      </c>
      <c r="J374" s="88" t="s">
        <v>2262</v>
      </c>
      <c r="K374" s="84">
        <v>0.86</v>
      </c>
      <c r="M374" s="91" t="s">
        <v>1924</v>
      </c>
      <c r="N374" s="158" t="s">
        <v>833</v>
      </c>
      <c r="O374" s="92">
        <v>1.18</v>
      </c>
    </row>
    <row r="375" spans="1:15" ht="12.75">
      <c r="A375" s="70" t="s">
        <v>359</v>
      </c>
      <c r="B375" s="75" t="s">
        <v>715</v>
      </c>
      <c r="C375" s="73">
        <v>0.49</v>
      </c>
      <c r="E375" s="76" t="s">
        <v>359</v>
      </c>
      <c r="F375" s="80" t="s">
        <v>602</v>
      </c>
      <c r="G375" s="78">
        <v>0.643</v>
      </c>
      <c r="I375" s="83" t="s">
        <v>1705</v>
      </c>
      <c r="J375" s="163">
        <v>655</v>
      </c>
      <c r="K375" s="84">
        <v>0.86</v>
      </c>
      <c r="M375" s="91" t="s">
        <v>378</v>
      </c>
      <c r="N375" s="93">
        <v>7730</v>
      </c>
      <c r="O375" s="94">
        <v>1.19</v>
      </c>
    </row>
    <row r="376" spans="1:15" ht="12.75">
      <c r="A376" s="70" t="s">
        <v>1726</v>
      </c>
      <c r="B376" s="75" t="s">
        <v>966</v>
      </c>
      <c r="C376" s="73">
        <v>0.49</v>
      </c>
      <c r="E376" s="76" t="s">
        <v>1726</v>
      </c>
      <c r="F376" s="172" t="s">
        <v>2116</v>
      </c>
      <c r="G376" s="77">
        <v>0.645</v>
      </c>
      <c r="I376" s="83" t="s">
        <v>1726</v>
      </c>
      <c r="J376" s="124" t="s">
        <v>1843</v>
      </c>
      <c r="K376" s="84">
        <v>0.86</v>
      </c>
      <c r="M376" s="91" t="s">
        <v>378</v>
      </c>
      <c r="N376" s="158">
        <v>7780</v>
      </c>
      <c r="O376" s="92">
        <v>1.19</v>
      </c>
    </row>
    <row r="377" spans="1:15" ht="12.75">
      <c r="A377" s="70" t="s">
        <v>1726</v>
      </c>
      <c r="B377" s="75" t="s">
        <v>988</v>
      </c>
      <c r="C377" s="73">
        <v>0.49</v>
      </c>
      <c r="E377" s="76" t="s">
        <v>1726</v>
      </c>
      <c r="F377" s="172" t="s">
        <v>2432</v>
      </c>
      <c r="G377" s="77">
        <v>0.648</v>
      </c>
      <c r="I377" s="83" t="s">
        <v>1726</v>
      </c>
      <c r="J377" s="163" t="s">
        <v>2267</v>
      </c>
      <c r="K377" s="84">
        <v>0.86</v>
      </c>
      <c r="M377" s="91" t="s">
        <v>379</v>
      </c>
      <c r="N377" s="158" t="s">
        <v>40</v>
      </c>
      <c r="O377" s="92">
        <v>1.19</v>
      </c>
    </row>
    <row r="378" spans="1:15" ht="12.75">
      <c r="A378" s="70" t="s">
        <v>1726</v>
      </c>
      <c r="B378" s="168" t="s">
        <v>1000</v>
      </c>
      <c r="C378" s="73">
        <v>0.49</v>
      </c>
      <c r="E378" s="76" t="s">
        <v>379</v>
      </c>
      <c r="F378" s="172" t="s">
        <v>1274</v>
      </c>
      <c r="G378" s="77">
        <v>0.65</v>
      </c>
      <c r="I378" s="83" t="s">
        <v>1726</v>
      </c>
      <c r="J378" s="162" t="s">
        <v>2271</v>
      </c>
      <c r="K378" s="86">
        <v>0.86</v>
      </c>
      <c r="M378" s="91" t="s">
        <v>379</v>
      </c>
      <c r="N378" s="158" t="s">
        <v>52</v>
      </c>
      <c r="O378" s="92">
        <v>1.19</v>
      </c>
    </row>
    <row r="379" spans="1:15" ht="12.75">
      <c r="A379" s="70" t="s">
        <v>1726</v>
      </c>
      <c r="B379" s="75" t="s">
        <v>2341</v>
      </c>
      <c r="C379" s="73">
        <v>0.49</v>
      </c>
      <c r="E379" s="76" t="s">
        <v>1581</v>
      </c>
      <c r="F379" s="172" t="s">
        <v>2130</v>
      </c>
      <c r="G379" s="77">
        <v>0.65</v>
      </c>
      <c r="I379" s="83" t="s">
        <v>1924</v>
      </c>
      <c r="J379" s="88" t="s">
        <v>1835</v>
      </c>
      <c r="K379" s="84">
        <v>0.86</v>
      </c>
      <c r="M379" s="91" t="s">
        <v>1581</v>
      </c>
      <c r="N379" s="97" t="s">
        <v>1960</v>
      </c>
      <c r="O379" s="94">
        <v>1.19</v>
      </c>
    </row>
    <row r="380" spans="1:15" ht="12.75">
      <c r="A380" s="70" t="s">
        <v>1726</v>
      </c>
      <c r="B380" s="168" t="s">
        <v>204</v>
      </c>
      <c r="C380" s="73">
        <v>0.49</v>
      </c>
      <c r="E380" s="76" t="s">
        <v>1603</v>
      </c>
      <c r="F380" s="172" t="s">
        <v>2196</v>
      </c>
      <c r="G380" s="77">
        <v>0.65</v>
      </c>
      <c r="I380" s="83" t="s">
        <v>1924</v>
      </c>
      <c r="J380" s="88" t="s">
        <v>1166</v>
      </c>
      <c r="K380" s="84">
        <v>0.86</v>
      </c>
      <c r="M380" s="91" t="s">
        <v>1581</v>
      </c>
      <c r="N380" s="93" t="s">
        <v>1869</v>
      </c>
      <c r="O380" s="94">
        <v>1.19</v>
      </c>
    </row>
    <row r="381" spans="1:15" ht="12.75">
      <c r="A381" s="70" t="s">
        <v>1726</v>
      </c>
      <c r="B381" s="168" t="s">
        <v>81</v>
      </c>
      <c r="C381" s="73">
        <v>0.49</v>
      </c>
      <c r="E381" s="76" t="s">
        <v>1603</v>
      </c>
      <c r="F381" s="172" t="s">
        <v>1363</v>
      </c>
      <c r="G381" s="77">
        <v>0.65</v>
      </c>
      <c r="I381" s="83" t="s">
        <v>1924</v>
      </c>
      <c r="J381" s="88" t="s">
        <v>1183</v>
      </c>
      <c r="K381" s="84">
        <v>0.86</v>
      </c>
      <c r="M381" s="91" t="s">
        <v>1581</v>
      </c>
      <c r="N381" s="158" t="s">
        <v>1545</v>
      </c>
      <c r="O381" s="92">
        <v>1.19</v>
      </c>
    </row>
    <row r="382" spans="1:15" ht="12.75">
      <c r="A382" s="70" t="s">
        <v>1781</v>
      </c>
      <c r="B382" s="168" t="s">
        <v>208</v>
      </c>
      <c r="C382" s="73">
        <v>0.49</v>
      </c>
      <c r="E382" s="76" t="s">
        <v>1662</v>
      </c>
      <c r="F382" s="80" t="s">
        <v>2247</v>
      </c>
      <c r="G382" s="78">
        <v>0.65</v>
      </c>
      <c r="I382" s="83" t="s">
        <v>1581</v>
      </c>
      <c r="J382" s="88" t="s">
        <v>1998</v>
      </c>
      <c r="K382" s="84">
        <v>0.865</v>
      </c>
      <c r="M382" s="91" t="s">
        <v>1581</v>
      </c>
      <c r="N382" s="158" t="s">
        <v>1405</v>
      </c>
      <c r="O382" s="92">
        <v>1.19</v>
      </c>
    </row>
    <row r="383" spans="1:15" ht="12.75">
      <c r="A383" s="70" t="s">
        <v>1781</v>
      </c>
      <c r="B383" s="168" t="s">
        <v>217</v>
      </c>
      <c r="C383" s="73">
        <v>0.49</v>
      </c>
      <c r="E383" s="76" t="s">
        <v>1662</v>
      </c>
      <c r="F383" s="80" t="s">
        <v>2246</v>
      </c>
      <c r="G383" s="78">
        <v>0.65</v>
      </c>
      <c r="I383" s="83" t="s">
        <v>1726</v>
      </c>
      <c r="J383" s="88" t="s">
        <v>2485</v>
      </c>
      <c r="K383" s="84">
        <v>0.866</v>
      </c>
      <c r="M383" s="91" t="s">
        <v>1603</v>
      </c>
      <c r="N383" s="158" t="s">
        <v>2011</v>
      </c>
      <c r="O383" s="92">
        <v>1.19</v>
      </c>
    </row>
    <row r="384" spans="1:15" ht="12.75">
      <c r="A384" s="70" t="s">
        <v>1782</v>
      </c>
      <c r="B384" s="168" t="s">
        <v>1794</v>
      </c>
      <c r="C384" s="73">
        <v>0.49</v>
      </c>
      <c r="E384" s="76" t="s">
        <v>359</v>
      </c>
      <c r="F384" s="80" t="s">
        <v>448</v>
      </c>
      <c r="G384" s="79">
        <v>0.65</v>
      </c>
      <c r="I384" s="83" t="s">
        <v>1585</v>
      </c>
      <c r="J384" s="124" t="s">
        <v>1592</v>
      </c>
      <c r="K384" s="86">
        <v>0.868</v>
      </c>
      <c r="M384" s="91" t="s">
        <v>1603</v>
      </c>
      <c r="N384" s="158" t="s">
        <v>1639</v>
      </c>
      <c r="O384" s="92">
        <v>1.19</v>
      </c>
    </row>
    <row r="385" spans="1:15" ht="12.75">
      <c r="A385" s="70" t="s">
        <v>1924</v>
      </c>
      <c r="B385" s="168" t="s">
        <v>903</v>
      </c>
      <c r="C385" s="73">
        <v>0.49</v>
      </c>
      <c r="E385" s="76" t="s">
        <v>359</v>
      </c>
      <c r="F385" s="80" t="s">
        <v>449</v>
      </c>
      <c r="G385" s="78">
        <v>0.65</v>
      </c>
      <c r="I385" s="83" t="s">
        <v>1564</v>
      </c>
      <c r="J385" s="124" t="s">
        <v>1565</v>
      </c>
      <c r="K385" s="86">
        <v>0.87</v>
      </c>
      <c r="M385" s="91" t="s">
        <v>359</v>
      </c>
      <c r="N385" s="93" t="s">
        <v>431</v>
      </c>
      <c r="O385" s="94">
        <v>1.19</v>
      </c>
    </row>
    <row r="386" spans="1:15" ht="12.75">
      <c r="A386" s="70" t="s">
        <v>1924</v>
      </c>
      <c r="B386" s="168" t="s">
        <v>1862</v>
      </c>
      <c r="C386" s="73">
        <v>0.49</v>
      </c>
      <c r="E386" s="76" t="s">
        <v>359</v>
      </c>
      <c r="F386" s="80" t="s">
        <v>475</v>
      </c>
      <c r="G386" s="78">
        <v>0.65</v>
      </c>
      <c r="I386" s="83" t="s">
        <v>1564</v>
      </c>
      <c r="J386" s="124" t="s">
        <v>1566</v>
      </c>
      <c r="K386" s="86">
        <v>0.87</v>
      </c>
      <c r="M386" s="91" t="s">
        <v>359</v>
      </c>
      <c r="N386" s="93" t="s">
        <v>1290</v>
      </c>
      <c r="O386" s="94">
        <v>1.19</v>
      </c>
    </row>
    <row r="387" spans="1:15" ht="12.75">
      <c r="A387" s="70" t="s">
        <v>1924</v>
      </c>
      <c r="B387" s="168" t="s">
        <v>1864</v>
      </c>
      <c r="C387" s="73">
        <v>0.49</v>
      </c>
      <c r="E387" s="76" t="s">
        <v>359</v>
      </c>
      <c r="F387" s="172" t="s">
        <v>691</v>
      </c>
      <c r="G387" s="77">
        <v>0.65</v>
      </c>
      <c r="I387" s="83" t="s">
        <v>1564</v>
      </c>
      <c r="J387" s="124" t="s">
        <v>1567</v>
      </c>
      <c r="K387" s="86">
        <v>0.87</v>
      </c>
      <c r="M387" s="91" t="s">
        <v>359</v>
      </c>
      <c r="N387" s="93" t="s">
        <v>587</v>
      </c>
      <c r="O387" s="94">
        <v>1.19</v>
      </c>
    </row>
    <row r="388" spans="1:15" ht="12.75">
      <c r="A388" s="70" t="s">
        <v>1209</v>
      </c>
      <c r="B388" s="168">
        <v>228</v>
      </c>
      <c r="C388" s="73">
        <v>0.49</v>
      </c>
      <c r="E388" s="76" t="s">
        <v>359</v>
      </c>
      <c r="F388" s="172" t="s">
        <v>743</v>
      </c>
      <c r="G388" s="77">
        <v>0.65</v>
      </c>
      <c r="I388" s="83" t="s">
        <v>1564</v>
      </c>
      <c r="J388" s="162" t="s">
        <v>1568</v>
      </c>
      <c r="K388" s="86">
        <v>0.87</v>
      </c>
      <c r="M388" s="91" t="s">
        <v>359</v>
      </c>
      <c r="N388" s="157" t="s">
        <v>1459</v>
      </c>
      <c r="O388" s="94">
        <v>1.19</v>
      </c>
    </row>
    <row r="389" spans="1:15" ht="12.75">
      <c r="A389" s="70" t="s">
        <v>1726</v>
      </c>
      <c r="B389" s="168" t="s">
        <v>2487</v>
      </c>
      <c r="C389" s="73">
        <v>0.492</v>
      </c>
      <c r="E389" s="76" t="s">
        <v>359</v>
      </c>
      <c r="F389" s="172" t="s">
        <v>775</v>
      </c>
      <c r="G389" s="77">
        <v>0.65</v>
      </c>
      <c r="I389" s="83" t="s">
        <v>1581</v>
      </c>
      <c r="J389" s="88" t="s">
        <v>1932</v>
      </c>
      <c r="K389" s="84">
        <v>0.87</v>
      </c>
      <c r="M389" s="91" t="s">
        <v>1726</v>
      </c>
      <c r="N389" s="97" t="s">
        <v>166</v>
      </c>
      <c r="O389" s="92">
        <v>1.19</v>
      </c>
    </row>
    <row r="390" spans="1:15" ht="12.75">
      <c r="A390" s="70" t="s">
        <v>1674</v>
      </c>
      <c r="B390" s="168" t="s">
        <v>1680</v>
      </c>
      <c r="C390" s="73">
        <v>0.494</v>
      </c>
      <c r="E390" s="76" t="s">
        <v>1674</v>
      </c>
      <c r="F390" s="172" t="s">
        <v>2260</v>
      </c>
      <c r="G390" s="77">
        <v>0.65</v>
      </c>
      <c r="I390" s="83" t="s">
        <v>1581</v>
      </c>
      <c r="J390" s="88" t="s">
        <v>1947</v>
      </c>
      <c r="K390" s="84">
        <v>0.87</v>
      </c>
      <c r="M390" s="91" t="s">
        <v>1726</v>
      </c>
      <c r="N390" s="93" t="s">
        <v>176</v>
      </c>
      <c r="O390" s="94">
        <v>1.19</v>
      </c>
    </row>
    <row r="391" spans="5:15" ht="12.75">
      <c r="E391" s="76" t="s">
        <v>1674</v>
      </c>
      <c r="F391" s="80" t="s">
        <v>2264</v>
      </c>
      <c r="G391" s="78">
        <v>0.65</v>
      </c>
      <c r="I391" s="83" t="s">
        <v>1603</v>
      </c>
      <c r="J391" s="88" t="s">
        <v>1620</v>
      </c>
      <c r="K391" s="84">
        <v>0.87</v>
      </c>
      <c r="M391" s="91" t="s">
        <v>1782</v>
      </c>
      <c r="N391" s="97" t="s">
        <v>1792</v>
      </c>
      <c r="O391" s="92">
        <v>1.19</v>
      </c>
    </row>
    <row r="392" spans="5:15" ht="12.75">
      <c r="E392" s="76" t="s">
        <v>1705</v>
      </c>
      <c r="F392" s="171">
        <v>568</v>
      </c>
      <c r="G392" s="78">
        <v>0.65</v>
      </c>
      <c r="I392" s="83" t="s">
        <v>1603</v>
      </c>
      <c r="J392" s="88" t="s">
        <v>1317</v>
      </c>
      <c r="K392" s="84">
        <v>0.87</v>
      </c>
      <c r="M392" s="91" t="s">
        <v>1924</v>
      </c>
      <c r="N392" s="97" t="s">
        <v>295</v>
      </c>
      <c r="O392" s="92">
        <v>1.19</v>
      </c>
    </row>
    <row r="393" spans="5:15" ht="12.75">
      <c r="E393" s="76" t="s">
        <v>1714</v>
      </c>
      <c r="F393" s="80">
        <v>959</v>
      </c>
      <c r="G393" s="78">
        <v>0.65</v>
      </c>
      <c r="I393" s="83" t="s">
        <v>1603</v>
      </c>
      <c r="J393" s="88" t="s">
        <v>1335</v>
      </c>
      <c r="K393" s="84">
        <v>0.87</v>
      </c>
      <c r="M393" s="91" t="s">
        <v>1576</v>
      </c>
      <c r="N393" s="158" t="s">
        <v>1577</v>
      </c>
      <c r="O393" s="92">
        <v>1.2</v>
      </c>
    </row>
    <row r="394" spans="5:15" ht="12.75">
      <c r="E394" s="76" t="s">
        <v>1714</v>
      </c>
      <c r="F394" s="172" t="s">
        <v>1722</v>
      </c>
      <c r="G394" s="77">
        <v>0.65</v>
      </c>
      <c r="I394" s="83" t="s">
        <v>1603</v>
      </c>
      <c r="J394" s="88" t="s">
        <v>1646</v>
      </c>
      <c r="K394" s="84">
        <v>0.87</v>
      </c>
      <c r="M394" s="91" t="s">
        <v>379</v>
      </c>
      <c r="N394" s="158" t="s">
        <v>58</v>
      </c>
      <c r="O394" s="92">
        <v>1.2</v>
      </c>
    </row>
    <row r="395" spans="5:15" ht="12.75" customHeight="1">
      <c r="E395" s="76" t="s">
        <v>1726</v>
      </c>
      <c r="F395" s="123" t="s">
        <v>128</v>
      </c>
      <c r="G395" s="77">
        <v>0.65</v>
      </c>
      <c r="I395" s="83" t="s">
        <v>1603</v>
      </c>
      <c r="J395" s="162" t="s">
        <v>1336</v>
      </c>
      <c r="K395" s="86">
        <v>0.87</v>
      </c>
      <c r="M395" s="91" t="s">
        <v>1581</v>
      </c>
      <c r="N395" s="158" t="s">
        <v>2428</v>
      </c>
      <c r="O395" s="92">
        <v>1.2</v>
      </c>
    </row>
    <row r="396" spans="5:15" ht="12.75" customHeight="1">
      <c r="E396" s="76" t="s">
        <v>1726</v>
      </c>
      <c r="F396" s="171" t="s">
        <v>963</v>
      </c>
      <c r="G396" s="77">
        <v>0.65</v>
      </c>
      <c r="I396" s="83" t="s">
        <v>1603</v>
      </c>
      <c r="J396" s="162" t="s">
        <v>1640</v>
      </c>
      <c r="K396" s="86">
        <v>0.87</v>
      </c>
      <c r="M396" s="91" t="s">
        <v>1581</v>
      </c>
      <c r="N396" s="158" t="s">
        <v>1972</v>
      </c>
      <c r="O396" s="92">
        <v>1.2</v>
      </c>
    </row>
    <row r="397" spans="5:15" ht="12.75" customHeight="1">
      <c r="E397" s="76" t="s">
        <v>1726</v>
      </c>
      <c r="F397" s="80" t="s">
        <v>2333</v>
      </c>
      <c r="G397" s="78">
        <v>0.65</v>
      </c>
      <c r="I397" s="83" t="s">
        <v>359</v>
      </c>
      <c r="J397" s="162" t="s">
        <v>422</v>
      </c>
      <c r="K397" s="86">
        <v>0.87</v>
      </c>
      <c r="M397" s="91" t="s">
        <v>1581</v>
      </c>
      <c r="N397" s="158" t="s">
        <v>1994</v>
      </c>
      <c r="O397" s="92">
        <v>1.2</v>
      </c>
    </row>
    <row r="398" spans="5:15" ht="12.75">
      <c r="E398" s="76" t="s">
        <v>1726</v>
      </c>
      <c r="F398" s="80" t="s">
        <v>1090</v>
      </c>
      <c r="G398" s="78">
        <v>0.65</v>
      </c>
      <c r="I398" s="83" t="s">
        <v>359</v>
      </c>
      <c r="J398" s="162" t="s">
        <v>460</v>
      </c>
      <c r="K398" s="86">
        <v>0.87</v>
      </c>
      <c r="M398" s="91" t="s">
        <v>1662</v>
      </c>
      <c r="N398" s="158">
        <v>525</v>
      </c>
      <c r="O398" s="92">
        <v>1.2</v>
      </c>
    </row>
    <row r="399" spans="5:15" ht="12.75">
      <c r="E399" s="76" t="s">
        <v>1782</v>
      </c>
      <c r="F399" s="80" t="s">
        <v>875</v>
      </c>
      <c r="G399" s="78">
        <v>0.65</v>
      </c>
      <c r="I399" s="83" t="s">
        <v>359</v>
      </c>
      <c r="J399" s="162" t="s">
        <v>461</v>
      </c>
      <c r="K399" s="86">
        <v>0.87</v>
      </c>
      <c r="M399" s="91" t="s">
        <v>1662</v>
      </c>
      <c r="N399" s="93" t="s">
        <v>2236</v>
      </c>
      <c r="O399" s="94">
        <v>1.2</v>
      </c>
    </row>
    <row r="400" spans="5:15" ht="12.75">
      <c r="E400" s="76" t="s">
        <v>1924</v>
      </c>
      <c r="F400" s="80" t="s">
        <v>1170</v>
      </c>
      <c r="G400" s="78">
        <v>0.65</v>
      </c>
      <c r="I400" s="83" t="s">
        <v>359</v>
      </c>
      <c r="J400" s="162" t="s">
        <v>506</v>
      </c>
      <c r="K400" s="86">
        <v>0.87</v>
      </c>
      <c r="M400" s="91" t="s">
        <v>359</v>
      </c>
      <c r="N400" s="93" t="s">
        <v>1469</v>
      </c>
      <c r="O400" s="94">
        <v>1.2</v>
      </c>
    </row>
    <row r="401" spans="5:15" ht="12.75">
      <c r="E401" s="76" t="s">
        <v>1726</v>
      </c>
      <c r="F401" s="172" t="s">
        <v>2454</v>
      </c>
      <c r="G401" s="77">
        <v>0.655</v>
      </c>
      <c r="I401" s="83" t="s">
        <v>359</v>
      </c>
      <c r="J401" s="162" t="s">
        <v>1294</v>
      </c>
      <c r="K401" s="86">
        <v>0.87</v>
      </c>
      <c r="M401" s="91" t="s">
        <v>359</v>
      </c>
      <c r="N401" s="158" t="s">
        <v>733</v>
      </c>
      <c r="O401" s="92">
        <v>1.2</v>
      </c>
    </row>
    <row r="402" spans="5:15" ht="12.75">
      <c r="E402" s="76" t="s">
        <v>873</v>
      </c>
      <c r="F402" s="172" t="s">
        <v>859</v>
      </c>
      <c r="G402" s="77">
        <v>0.657</v>
      </c>
      <c r="I402" s="83" t="s">
        <v>359</v>
      </c>
      <c r="J402" s="162" t="s">
        <v>650</v>
      </c>
      <c r="K402" s="86">
        <v>0.87</v>
      </c>
      <c r="M402" s="91" t="s">
        <v>359</v>
      </c>
      <c r="N402" s="158" t="s">
        <v>741</v>
      </c>
      <c r="O402" s="92">
        <v>1.2</v>
      </c>
    </row>
    <row r="403" spans="5:15" ht="12.75">
      <c r="E403" s="76" t="s">
        <v>1726</v>
      </c>
      <c r="F403" s="172" t="s">
        <v>1757</v>
      </c>
      <c r="G403" s="77">
        <v>0.659</v>
      </c>
      <c r="I403" s="83" t="s">
        <v>359</v>
      </c>
      <c r="J403" s="162" t="s">
        <v>729</v>
      </c>
      <c r="K403" s="86">
        <v>0.87</v>
      </c>
      <c r="M403" s="91" t="s">
        <v>1674</v>
      </c>
      <c r="N403" s="93" t="s">
        <v>1702</v>
      </c>
      <c r="O403" s="94">
        <v>1.2</v>
      </c>
    </row>
    <row r="404" spans="5:15" ht="12.75">
      <c r="E404" s="76" t="s">
        <v>378</v>
      </c>
      <c r="F404" s="172">
        <v>8200</v>
      </c>
      <c r="G404" s="77">
        <v>0.66</v>
      </c>
      <c r="I404" s="83" t="s">
        <v>359</v>
      </c>
      <c r="J404" s="162" t="s">
        <v>932</v>
      </c>
      <c r="K404" s="86">
        <v>0.87</v>
      </c>
      <c r="M404" s="91" t="s">
        <v>1726</v>
      </c>
      <c r="N404" s="157" t="s">
        <v>185</v>
      </c>
      <c r="O404" s="94">
        <v>1.2</v>
      </c>
    </row>
    <row r="405" spans="5:15" ht="12.75">
      <c r="E405" s="76" t="s">
        <v>1581</v>
      </c>
      <c r="F405" s="172" t="s">
        <v>796</v>
      </c>
      <c r="G405" s="77">
        <v>0.66</v>
      </c>
      <c r="I405" s="83" t="s">
        <v>359</v>
      </c>
      <c r="J405" s="88" t="s">
        <v>783</v>
      </c>
      <c r="K405" s="87">
        <v>0.87</v>
      </c>
      <c r="M405" s="91" t="s">
        <v>1726</v>
      </c>
      <c r="N405" s="93" t="s">
        <v>2089</v>
      </c>
      <c r="O405" s="96">
        <v>1.2</v>
      </c>
    </row>
    <row r="406" spans="5:15" ht="12.75">
      <c r="E406" s="76" t="s">
        <v>1603</v>
      </c>
      <c r="F406" s="172" t="s">
        <v>1606</v>
      </c>
      <c r="G406" s="77">
        <v>0.66</v>
      </c>
      <c r="I406" s="83" t="s">
        <v>1705</v>
      </c>
      <c r="J406" s="88">
        <v>362</v>
      </c>
      <c r="K406" s="87">
        <v>0.87</v>
      </c>
      <c r="M406" s="91" t="s">
        <v>1726</v>
      </c>
      <c r="N406" s="158" t="s">
        <v>137</v>
      </c>
      <c r="O406" s="92">
        <v>1.2</v>
      </c>
    </row>
    <row r="407" spans="5:15" ht="12.75">
      <c r="E407" s="76" t="s">
        <v>1603</v>
      </c>
      <c r="F407" s="172" t="s">
        <v>1633</v>
      </c>
      <c r="G407" s="77">
        <v>0.66</v>
      </c>
      <c r="I407" s="83" t="s">
        <v>1705</v>
      </c>
      <c r="J407" s="162" t="s">
        <v>2294</v>
      </c>
      <c r="K407" s="86">
        <v>0.87</v>
      </c>
      <c r="M407" s="91" t="s">
        <v>1924</v>
      </c>
      <c r="N407" s="97" t="s">
        <v>811</v>
      </c>
      <c r="O407" s="92">
        <v>1.2</v>
      </c>
    </row>
    <row r="408" spans="5:15" ht="12.75">
      <c r="E408" s="76" t="s">
        <v>1603</v>
      </c>
      <c r="F408" s="80" t="s">
        <v>2075</v>
      </c>
      <c r="G408" s="78">
        <v>0.66</v>
      </c>
      <c r="I408" s="83" t="s">
        <v>1726</v>
      </c>
      <c r="J408" s="162" t="s">
        <v>1025</v>
      </c>
      <c r="K408" s="86">
        <v>0.87</v>
      </c>
      <c r="M408" s="91" t="s">
        <v>1924</v>
      </c>
      <c r="N408" s="158" t="s">
        <v>1909</v>
      </c>
      <c r="O408" s="92">
        <v>1.2</v>
      </c>
    </row>
    <row r="409" spans="5:15" ht="12.75">
      <c r="E409" s="76" t="s">
        <v>1603</v>
      </c>
      <c r="F409" s="80" t="s">
        <v>1634</v>
      </c>
      <c r="G409" s="78">
        <v>0.66</v>
      </c>
      <c r="I409" s="83" t="s">
        <v>1726</v>
      </c>
      <c r="J409" s="162" t="s">
        <v>147</v>
      </c>
      <c r="K409" s="86">
        <v>0.87</v>
      </c>
      <c r="M409" s="91" t="s">
        <v>1581</v>
      </c>
      <c r="N409" s="158">
        <v>6070</v>
      </c>
      <c r="O409" s="92">
        <v>1.21</v>
      </c>
    </row>
    <row r="410" spans="5:15" ht="12.75">
      <c r="E410" s="76" t="s">
        <v>359</v>
      </c>
      <c r="F410" s="80" t="s">
        <v>2380</v>
      </c>
      <c r="G410" s="79">
        <v>0.66</v>
      </c>
      <c r="I410" s="83" t="s">
        <v>1726</v>
      </c>
      <c r="J410" s="163" t="s">
        <v>1087</v>
      </c>
      <c r="K410" s="84">
        <v>0.87</v>
      </c>
      <c r="M410" s="91" t="s">
        <v>1581</v>
      </c>
      <c r="N410" s="158" t="s">
        <v>1522</v>
      </c>
      <c r="O410" s="92">
        <v>1.21</v>
      </c>
    </row>
    <row r="411" spans="5:15" ht="12.75">
      <c r="E411" s="76" t="s">
        <v>359</v>
      </c>
      <c r="F411" s="172" t="s">
        <v>514</v>
      </c>
      <c r="G411" s="77">
        <v>0.66</v>
      </c>
      <c r="I411" s="83" t="s">
        <v>1924</v>
      </c>
      <c r="J411" s="88" t="s">
        <v>1158</v>
      </c>
      <c r="K411" s="84">
        <v>0.87</v>
      </c>
      <c r="M411" s="91" t="s">
        <v>1581</v>
      </c>
      <c r="N411" s="158" t="s">
        <v>1965</v>
      </c>
      <c r="O411" s="92">
        <v>1.21</v>
      </c>
    </row>
    <row r="412" spans="5:15" ht="12.75">
      <c r="E412" s="76" t="s">
        <v>359</v>
      </c>
      <c r="F412" s="172" t="s">
        <v>539</v>
      </c>
      <c r="G412" s="77">
        <v>0.66</v>
      </c>
      <c r="I412" s="83" t="s">
        <v>1924</v>
      </c>
      <c r="J412" s="124" t="s">
        <v>905</v>
      </c>
      <c r="K412" s="84">
        <v>0.87</v>
      </c>
      <c r="M412" s="91" t="s">
        <v>1581</v>
      </c>
      <c r="N412" s="158" t="s">
        <v>2000</v>
      </c>
      <c r="O412" s="92">
        <v>1.21</v>
      </c>
    </row>
    <row r="413" spans="5:15" ht="12.75">
      <c r="E413" s="76" t="s">
        <v>359</v>
      </c>
      <c r="F413" s="172" t="s">
        <v>613</v>
      </c>
      <c r="G413" s="77">
        <v>0.66</v>
      </c>
      <c r="I413" s="83" t="s">
        <v>1924</v>
      </c>
      <c r="J413" s="88" t="s">
        <v>1352</v>
      </c>
      <c r="K413" s="84">
        <v>0.87</v>
      </c>
      <c r="M413" s="91" t="s">
        <v>1603</v>
      </c>
      <c r="N413" s="93" t="s">
        <v>1304</v>
      </c>
      <c r="O413" s="94">
        <v>1.21</v>
      </c>
    </row>
    <row r="414" spans="5:15" ht="12.75">
      <c r="E414" s="76" t="s">
        <v>359</v>
      </c>
      <c r="F414" s="172" t="s">
        <v>689</v>
      </c>
      <c r="G414" s="77">
        <v>0.66</v>
      </c>
      <c r="I414" s="83" t="s">
        <v>1924</v>
      </c>
      <c r="J414" s="124" t="s">
        <v>1922</v>
      </c>
      <c r="K414" s="84">
        <v>0.87</v>
      </c>
      <c r="M414" s="91" t="s">
        <v>1603</v>
      </c>
      <c r="N414" s="93" t="s">
        <v>2221</v>
      </c>
      <c r="O414" s="94">
        <v>1.21</v>
      </c>
    </row>
    <row r="415" spans="5:15" ht="13.5" customHeight="1">
      <c r="E415" s="76" t="s">
        <v>359</v>
      </c>
      <c r="F415" s="172" t="s">
        <v>1301</v>
      </c>
      <c r="G415" s="77">
        <v>0.66</v>
      </c>
      <c r="I415" s="83" t="s">
        <v>1924</v>
      </c>
      <c r="J415" s="162" t="s">
        <v>838</v>
      </c>
      <c r="K415" s="86">
        <v>0.87</v>
      </c>
      <c r="M415" s="91" t="s">
        <v>873</v>
      </c>
      <c r="N415" s="93" t="s">
        <v>226</v>
      </c>
      <c r="O415" s="94">
        <v>1.21</v>
      </c>
    </row>
    <row r="416" spans="5:15" ht="13.5" customHeight="1">
      <c r="E416" s="76" t="s">
        <v>359</v>
      </c>
      <c r="F416" s="172" t="s">
        <v>757</v>
      </c>
      <c r="G416" s="77">
        <v>0.66</v>
      </c>
      <c r="I416" s="83" t="s">
        <v>1726</v>
      </c>
      <c r="J416" s="162" t="s">
        <v>121</v>
      </c>
      <c r="K416" s="86">
        <v>0.872</v>
      </c>
      <c r="M416" s="91" t="s">
        <v>1924</v>
      </c>
      <c r="N416" s="158" t="s">
        <v>1150</v>
      </c>
      <c r="O416" s="92">
        <v>1.21</v>
      </c>
    </row>
    <row r="417" spans="5:15" ht="13.5" customHeight="1">
      <c r="E417" s="76" t="s">
        <v>359</v>
      </c>
      <c r="F417" s="171" t="s">
        <v>65</v>
      </c>
      <c r="G417" s="78">
        <v>0.66</v>
      </c>
      <c r="I417" s="83" t="s">
        <v>1726</v>
      </c>
      <c r="J417" s="124" t="s">
        <v>1756</v>
      </c>
      <c r="K417" s="86">
        <v>0.873</v>
      </c>
      <c r="M417" s="91" t="s">
        <v>1924</v>
      </c>
      <c r="N417" s="97" t="s">
        <v>273</v>
      </c>
      <c r="O417" s="94">
        <v>1.21</v>
      </c>
    </row>
    <row r="418" spans="5:15" ht="12.75">
      <c r="E418" s="76" t="s">
        <v>359</v>
      </c>
      <c r="F418" s="80" t="s">
        <v>785</v>
      </c>
      <c r="G418" s="78">
        <v>0.66</v>
      </c>
      <c r="I418" s="83" t="s">
        <v>1581</v>
      </c>
      <c r="J418" s="162" t="s">
        <v>1233</v>
      </c>
      <c r="K418" s="86">
        <v>0.88</v>
      </c>
      <c r="M418" s="91" t="s">
        <v>1924</v>
      </c>
      <c r="N418" s="93" t="s">
        <v>1874</v>
      </c>
      <c r="O418" s="94">
        <v>1.21</v>
      </c>
    </row>
    <row r="419" spans="5:15" ht="12.75">
      <c r="E419" s="76" t="s">
        <v>359</v>
      </c>
      <c r="F419" s="172" t="s">
        <v>787</v>
      </c>
      <c r="G419" s="77">
        <v>0.66</v>
      </c>
      <c r="I419" s="83" t="s">
        <v>1581</v>
      </c>
      <c r="J419" s="162" t="s">
        <v>1408</v>
      </c>
      <c r="K419" s="86">
        <v>0.88</v>
      </c>
      <c r="M419" s="91" t="s">
        <v>378</v>
      </c>
      <c r="N419" s="158">
        <v>8100</v>
      </c>
      <c r="O419" s="92">
        <v>1.22</v>
      </c>
    </row>
    <row r="420" spans="5:15" ht="12.75">
      <c r="E420" s="76" t="s">
        <v>359</v>
      </c>
      <c r="F420" s="172" t="s">
        <v>2360</v>
      </c>
      <c r="G420" s="77">
        <v>0.66</v>
      </c>
      <c r="I420" s="83" t="s">
        <v>1581</v>
      </c>
      <c r="J420" s="162" t="s">
        <v>2174</v>
      </c>
      <c r="K420" s="86">
        <v>0.88</v>
      </c>
      <c r="M420" s="91" t="s">
        <v>378</v>
      </c>
      <c r="N420" s="158">
        <v>8500</v>
      </c>
      <c r="O420" s="92">
        <v>1.22</v>
      </c>
    </row>
    <row r="421" spans="5:15" ht="12.75">
      <c r="E421" s="76" t="s">
        <v>359</v>
      </c>
      <c r="F421" s="172" t="s">
        <v>2362</v>
      </c>
      <c r="G421" s="77">
        <v>0.66</v>
      </c>
      <c r="I421" s="83" t="s">
        <v>1603</v>
      </c>
      <c r="J421" s="88" t="s">
        <v>2191</v>
      </c>
      <c r="K421" s="84">
        <v>0.88</v>
      </c>
      <c r="M421" s="91" t="s">
        <v>378</v>
      </c>
      <c r="N421" s="158">
        <v>8520</v>
      </c>
      <c r="O421" s="92">
        <v>1.22</v>
      </c>
    </row>
    <row r="422" spans="5:15" ht="12.75">
      <c r="E422" s="76" t="s">
        <v>1674</v>
      </c>
      <c r="F422" s="172" t="s">
        <v>2270</v>
      </c>
      <c r="G422" s="77">
        <v>0.66</v>
      </c>
      <c r="I422" s="83" t="s">
        <v>1603</v>
      </c>
      <c r="J422" s="88" t="s">
        <v>1307</v>
      </c>
      <c r="K422" s="84">
        <v>0.88</v>
      </c>
      <c r="M422" s="91" t="s">
        <v>1581</v>
      </c>
      <c r="N422" s="158">
        <v>3300</v>
      </c>
      <c r="O422" s="92">
        <v>1.22</v>
      </c>
    </row>
    <row r="423" spans="5:15" ht="12.75">
      <c r="E423" s="76" t="s">
        <v>2091</v>
      </c>
      <c r="F423" s="80" t="s">
        <v>1234</v>
      </c>
      <c r="G423" s="78">
        <v>0.66</v>
      </c>
      <c r="I423" s="83" t="s">
        <v>1603</v>
      </c>
      <c r="J423" s="88" t="s">
        <v>1308</v>
      </c>
      <c r="K423" s="84">
        <v>0.88</v>
      </c>
      <c r="M423" s="91" t="s">
        <v>1581</v>
      </c>
      <c r="N423" s="158" t="s">
        <v>793</v>
      </c>
      <c r="O423" s="92">
        <v>1.22</v>
      </c>
    </row>
    <row r="424" spans="5:15" ht="12.75">
      <c r="E424" s="76" t="s">
        <v>1705</v>
      </c>
      <c r="F424" s="80">
        <v>355</v>
      </c>
      <c r="G424" s="78">
        <v>0.66</v>
      </c>
      <c r="I424" s="83" t="s">
        <v>1603</v>
      </c>
      <c r="J424" s="88" t="s">
        <v>1309</v>
      </c>
      <c r="K424" s="84">
        <v>0.88</v>
      </c>
      <c r="M424" s="91" t="s">
        <v>1581</v>
      </c>
      <c r="N424" s="158" t="s">
        <v>1934</v>
      </c>
      <c r="O424" s="92">
        <v>1.22</v>
      </c>
    </row>
    <row r="425" spans="5:15" ht="12.75">
      <c r="E425" s="76" t="s">
        <v>1726</v>
      </c>
      <c r="F425" s="123" t="s">
        <v>986</v>
      </c>
      <c r="G425" s="77">
        <v>0.66</v>
      </c>
      <c r="I425" s="83" t="s">
        <v>1603</v>
      </c>
      <c r="J425" s="88" t="s">
        <v>1622</v>
      </c>
      <c r="K425" s="84">
        <v>0.88</v>
      </c>
      <c r="M425" s="91" t="s">
        <v>1581</v>
      </c>
      <c r="N425" s="158" t="s">
        <v>1967</v>
      </c>
      <c r="O425" s="92">
        <v>1.22</v>
      </c>
    </row>
    <row r="426" spans="5:15" ht="12.75">
      <c r="E426" s="76" t="s">
        <v>1726</v>
      </c>
      <c r="F426" s="123" t="s">
        <v>2315</v>
      </c>
      <c r="G426" s="77">
        <v>0.66</v>
      </c>
      <c r="I426" s="83" t="s">
        <v>1603</v>
      </c>
      <c r="J426" s="88" t="s">
        <v>1622</v>
      </c>
      <c r="K426" s="84">
        <v>0.88</v>
      </c>
      <c r="M426" s="91" t="s">
        <v>1581</v>
      </c>
      <c r="N426" s="93" t="s">
        <v>1990</v>
      </c>
      <c r="O426" s="94">
        <v>1.22</v>
      </c>
    </row>
    <row r="427" spans="5:15" ht="12.75">
      <c r="E427" s="76" t="s">
        <v>1726</v>
      </c>
      <c r="F427" s="123" t="s">
        <v>992</v>
      </c>
      <c r="G427" s="81">
        <v>0.66</v>
      </c>
      <c r="I427" s="83" t="s">
        <v>1603</v>
      </c>
      <c r="J427" s="88" t="s">
        <v>1375</v>
      </c>
      <c r="K427" s="84">
        <v>0.88</v>
      </c>
      <c r="M427" s="91" t="s">
        <v>1603</v>
      </c>
      <c r="N427" s="93" t="s">
        <v>2230</v>
      </c>
      <c r="O427" s="94">
        <v>1.22</v>
      </c>
    </row>
    <row r="428" spans="5:15" ht="12.75">
      <c r="E428" s="76" t="s">
        <v>1726</v>
      </c>
      <c r="F428" s="171" t="s">
        <v>997</v>
      </c>
      <c r="G428" s="77">
        <v>0.66</v>
      </c>
      <c r="I428" s="83" t="s">
        <v>359</v>
      </c>
      <c r="J428" s="162" t="s">
        <v>505</v>
      </c>
      <c r="K428" s="86">
        <v>0.88</v>
      </c>
      <c r="M428" s="91" t="s">
        <v>1603</v>
      </c>
      <c r="N428" s="158" t="s">
        <v>2047</v>
      </c>
      <c r="O428" s="92">
        <v>1.22</v>
      </c>
    </row>
    <row r="429" spans="5:15" ht="12.75">
      <c r="E429" s="76" t="s">
        <v>1726</v>
      </c>
      <c r="F429" s="172" t="s">
        <v>2322</v>
      </c>
      <c r="G429" s="77">
        <v>0.66</v>
      </c>
      <c r="I429" s="83" t="s">
        <v>359</v>
      </c>
      <c r="J429" s="162" t="s">
        <v>518</v>
      </c>
      <c r="K429" s="86">
        <v>0.88</v>
      </c>
      <c r="M429" s="91" t="s">
        <v>359</v>
      </c>
      <c r="N429" s="158" t="s">
        <v>2087</v>
      </c>
      <c r="O429" s="92">
        <v>1.22</v>
      </c>
    </row>
    <row r="430" spans="5:15" ht="12.75">
      <c r="E430" s="76" t="s">
        <v>1726</v>
      </c>
      <c r="F430" s="172" t="s">
        <v>1076</v>
      </c>
      <c r="G430" s="77">
        <v>0.66</v>
      </c>
      <c r="I430" s="83" t="s">
        <v>359</v>
      </c>
      <c r="J430" s="162" t="s">
        <v>654</v>
      </c>
      <c r="K430" s="86">
        <v>0.88</v>
      </c>
      <c r="M430" s="91" t="s">
        <v>1726</v>
      </c>
      <c r="N430" s="158" t="s">
        <v>154</v>
      </c>
      <c r="O430" s="92">
        <v>1.22</v>
      </c>
    </row>
    <row r="431" spans="5:15" ht="12.75">
      <c r="E431" s="76" t="s">
        <v>1209</v>
      </c>
      <c r="F431" s="172">
        <v>710</v>
      </c>
      <c r="G431" s="77">
        <v>0.66</v>
      </c>
      <c r="I431" s="83" t="s">
        <v>359</v>
      </c>
      <c r="J431" s="162" t="s">
        <v>702</v>
      </c>
      <c r="K431" s="86">
        <v>0.88</v>
      </c>
      <c r="M431" s="91" t="s">
        <v>873</v>
      </c>
      <c r="N431" s="158" t="s">
        <v>867</v>
      </c>
      <c r="O431" s="92">
        <v>1.22</v>
      </c>
    </row>
    <row r="432" spans="5:15" ht="12.75">
      <c r="E432" s="76" t="s">
        <v>1705</v>
      </c>
      <c r="F432" s="172">
        <v>355</v>
      </c>
      <c r="G432" s="77">
        <v>0.662</v>
      </c>
      <c r="I432" s="83" t="s">
        <v>359</v>
      </c>
      <c r="J432" s="162" t="s">
        <v>2356</v>
      </c>
      <c r="K432" s="86">
        <v>0.88</v>
      </c>
      <c r="M432" s="91" t="s">
        <v>1781</v>
      </c>
      <c r="N432" s="158" t="s">
        <v>1124</v>
      </c>
      <c r="O432" s="92">
        <v>1.22</v>
      </c>
    </row>
    <row r="433" spans="5:15" ht="12.75">
      <c r="E433" s="76" t="s">
        <v>1726</v>
      </c>
      <c r="F433" s="172" t="s">
        <v>2090</v>
      </c>
      <c r="G433" s="77">
        <v>0.662</v>
      </c>
      <c r="I433" s="83" t="s">
        <v>359</v>
      </c>
      <c r="J433" s="162" t="s">
        <v>32</v>
      </c>
      <c r="K433" s="86">
        <v>0.88</v>
      </c>
      <c r="M433" s="91" t="s">
        <v>1781</v>
      </c>
      <c r="N433" s="93" t="s">
        <v>216</v>
      </c>
      <c r="O433" s="96">
        <v>1.22</v>
      </c>
    </row>
    <row r="434" spans="5:15" ht="12.75">
      <c r="E434" s="76" t="s">
        <v>1726</v>
      </c>
      <c r="F434" s="80" t="s">
        <v>1763</v>
      </c>
      <c r="G434" s="78">
        <v>0.662</v>
      </c>
      <c r="I434" s="83" t="s">
        <v>1726</v>
      </c>
      <c r="J434" s="162" t="s">
        <v>978</v>
      </c>
      <c r="K434" s="86">
        <v>0.88</v>
      </c>
      <c r="M434" s="91" t="s">
        <v>1924</v>
      </c>
      <c r="N434" s="93" t="s">
        <v>269</v>
      </c>
      <c r="O434" s="94">
        <v>1.22</v>
      </c>
    </row>
    <row r="435" spans="5:15" ht="12.75">
      <c r="E435" s="76" t="s">
        <v>1726</v>
      </c>
      <c r="F435" s="80" t="s">
        <v>1749</v>
      </c>
      <c r="G435" s="78">
        <v>0.664</v>
      </c>
      <c r="I435" s="83" t="s">
        <v>1726</v>
      </c>
      <c r="J435" s="88" t="s">
        <v>1102</v>
      </c>
      <c r="K435" s="84">
        <v>0.88</v>
      </c>
      <c r="M435" s="91" t="s">
        <v>378</v>
      </c>
      <c r="N435" s="158">
        <v>8230</v>
      </c>
      <c r="O435" s="92">
        <v>1.23</v>
      </c>
    </row>
    <row r="436" spans="5:15" ht="12.75">
      <c r="E436" s="76" t="s">
        <v>1726</v>
      </c>
      <c r="F436" s="80">
        <v>3500</v>
      </c>
      <c r="G436" s="78">
        <v>0.6655</v>
      </c>
      <c r="I436" s="83" t="s">
        <v>1726</v>
      </c>
      <c r="J436" s="88" t="s">
        <v>1020</v>
      </c>
      <c r="K436" s="84">
        <v>0.88</v>
      </c>
      <c r="M436" s="91" t="s">
        <v>1581</v>
      </c>
      <c r="N436" s="158">
        <v>5200</v>
      </c>
      <c r="O436" s="92">
        <v>1.23</v>
      </c>
    </row>
    <row r="437" spans="5:15" ht="12.75">
      <c r="E437" s="76" t="s">
        <v>1674</v>
      </c>
      <c r="F437" s="80" t="s">
        <v>1690</v>
      </c>
      <c r="G437" s="78">
        <v>0.669</v>
      </c>
      <c r="I437" s="83" t="s">
        <v>1782</v>
      </c>
      <c r="J437" s="88" t="s">
        <v>874</v>
      </c>
      <c r="K437" s="84">
        <v>0.88</v>
      </c>
      <c r="M437" s="91" t="s">
        <v>1581</v>
      </c>
      <c r="N437" s="93">
        <v>6200</v>
      </c>
      <c r="O437" s="94">
        <v>1.23</v>
      </c>
    </row>
    <row r="438" spans="5:15" ht="12.75">
      <c r="E438" s="76" t="s">
        <v>1674</v>
      </c>
      <c r="F438" s="172" t="s">
        <v>1691</v>
      </c>
      <c r="G438" s="77">
        <v>0.669</v>
      </c>
      <c r="I438" s="83" t="s">
        <v>1782</v>
      </c>
      <c r="J438" s="88" t="s">
        <v>1799</v>
      </c>
      <c r="K438" s="84">
        <v>0.88</v>
      </c>
      <c r="M438" s="91" t="s">
        <v>1581</v>
      </c>
      <c r="N438" s="93" t="s">
        <v>1929</v>
      </c>
      <c r="O438" s="94">
        <v>1.23</v>
      </c>
    </row>
    <row r="439" spans="5:15" ht="12.75">
      <c r="E439" s="76" t="s">
        <v>1581</v>
      </c>
      <c r="F439" s="172" t="s">
        <v>2385</v>
      </c>
      <c r="G439" s="77">
        <v>0.67</v>
      </c>
      <c r="I439" s="83" t="s">
        <v>1782</v>
      </c>
      <c r="J439" s="88" t="s">
        <v>1804</v>
      </c>
      <c r="K439" s="84">
        <v>0.88</v>
      </c>
      <c r="M439" s="91" t="s">
        <v>1581</v>
      </c>
      <c r="N439" s="158" t="s">
        <v>2450</v>
      </c>
      <c r="O439" s="92">
        <v>1.23</v>
      </c>
    </row>
    <row r="440" spans="5:15" ht="12.75">
      <c r="E440" s="76" t="s">
        <v>1581</v>
      </c>
      <c r="F440" s="172" t="s">
        <v>801</v>
      </c>
      <c r="G440" s="77">
        <v>0.67</v>
      </c>
      <c r="I440" s="83" t="s">
        <v>1924</v>
      </c>
      <c r="J440" s="88" t="s">
        <v>1824</v>
      </c>
      <c r="K440" s="84">
        <v>0.88</v>
      </c>
      <c r="M440" s="91" t="s">
        <v>1581</v>
      </c>
      <c r="N440" s="93" t="s">
        <v>2441</v>
      </c>
      <c r="O440" s="94">
        <v>1.23</v>
      </c>
    </row>
    <row r="441" spans="5:15" ht="12.75">
      <c r="E441" s="76" t="s">
        <v>1581</v>
      </c>
      <c r="F441" s="172" t="s">
        <v>1395</v>
      </c>
      <c r="G441" s="77">
        <v>0.67</v>
      </c>
      <c r="I441" s="83" t="s">
        <v>1924</v>
      </c>
      <c r="J441" s="88" t="s">
        <v>1830</v>
      </c>
      <c r="K441" s="84">
        <v>0.88</v>
      </c>
      <c r="M441" s="91" t="s">
        <v>1581</v>
      </c>
      <c r="N441" s="158" t="s">
        <v>1992</v>
      </c>
      <c r="O441" s="92">
        <v>1.23</v>
      </c>
    </row>
    <row r="442" spans="5:15" ht="12.75">
      <c r="E442" s="76" t="s">
        <v>1581</v>
      </c>
      <c r="F442" s="172" t="s">
        <v>1435</v>
      </c>
      <c r="G442" s="77">
        <v>0.67</v>
      </c>
      <c r="I442" s="83" t="s">
        <v>1924</v>
      </c>
      <c r="J442" s="163" t="s">
        <v>1852</v>
      </c>
      <c r="K442" s="84">
        <v>0.88</v>
      </c>
      <c r="M442" s="91" t="s">
        <v>1603</v>
      </c>
      <c r="N442" s="158" t="s">
        <v>2228</v>
      </c>
      <c r="O442" s="92">
        <v>1.23</v>
      </c>
    </row>
    <row r="443" spans="5:15" ht="12.75">
      <c r="E443" s="76" t="s">
        <v>1581</v>
      </c>
      <c r="F443" s="172" t="s">
        <v>1425</v>
      </c>
      <c r="G443" s="77">
        <v>0.67</v>
      </c>
      <c r="I443" s="83" t="s">
        <v>1924</v>
      </c>
      <c r="J443" s="88" t="s">
        <v>1848</v>
      </c>
      <c r="K443" s="84">
        <v>0.88</v>
      </c>
      <c r="M443" s="91" t="s">
        <v>1603</v>
      </c>
      <c r="N443" s="158" t="s">
        <v>2227</v>
      </c>
      <c r="O443" s="92">
        <v>1.23</v>
      </c>
    </row>
    <row r="444" spans="5:15" ht="12.75">
      <c r="E444" s="76" t="s">
        <v>1581</v>
      </c>
      <c r="F444" s="172" t="s">
        <v>2161</v>
      </c>
      <c r="G444" s="77">
        <v>0.67</v>
      </c>
      <c r="I444" s="83" t="s">
        <v>1924</v>
      </c>
      <c r="J444" s="88" t="s">
        <v>892</v>
      </c>
      <c r="K444" s="84">
        <v>0.88</v>
      </c>
      <c r="M444" s="91" t="s">
        <v>1662</v>
      </c>
      <c r="N444" s="158" t="s">
        <v>1666</v>
      </c>
      <c r="O444" s="92">
        <v>1.23</v>
      </c>
    </row>
    <row r="445" spans="5:15" ht="12.75">
      <c r="E445" s="76" t="s">
        <v>1581</v>
      </c>
      <c r="F445" s="172" t="s">
        <v>2173</v>
      </c>
      <c r="G445" s="77">
        <v>0.67</v>
      </c>
      <c r="I445" s="83" t="s">
        <v>1924</v>
      </c>
      <c r="J445" s="163" t="s">
        <v>1876</v>
      </c>
      <c r="K445" s="84">
        <v>0.88</v>
      </c>
      <c r="M445" s="91" t="s">
        <v>1726</v>
      </c>
      <c r="N445" s="93" t="s">
        <v>188</v>
      </c>
      <c r="O445" s="94">
        <v>1.23</v>
      </c>
    </row>
    <row r="446" spans="5:15" ht="12.75">
      <c r="E446" s="76" t="s">
        <v>1603</v>
      </c>
      <c r="F446" s="172" t="s">
        <v>2189</v>
      </c>
      <c r="G446" s="77">
        <v>0.67</v>
      </c>
      <c r="I446" s="83" t="s">
        <v>1924</v>
      </c>
      <c r="J446" s="163" t="s">
        <v>1877</v>
      </c>
      <c r="K446" s="84">
        <v>0.88</v>
      </c>
      <c r="M446" s="91" t="s">
        <v>1924</v>
      </c>
      <c r="N446" s="97" t="s">
        <v>831</v>
      </c>
      <c r="O446" s="94">
        <v>1.23</v>
      </c>
    </row>
    <row r="447" spans="5:15" ht="12.75">
      <c r="E447" s="76" t="s">
        <v>1603</v>
      </c>
      <c r="F447" s="172" t="s">
        <v>2209</v>
      </c>
      <c r="G447" s="77">
        <v>0.67</v>
      </c>
      <c r="I447" s="83" t="s">
        <v>1924</v>
      </c>
      <c r="J447" s="162" t="s">
        <v>1369</v>
      </c>
      <c r="K447" s="86">
        <v>0.88</v>
      </c>
      <c r="M447" s="91" t="s">
        <v>381</v>
      </c>
      <c r="N447" s="93" t="s">
        <v>1228</v>
      </c>
      <c r="O447" s="94">
        <v>1.23</v>
      </c>
    </row>
    <row r="448" spans="5:15" ht="12.75">
      <c r="E448" s="76" t="s">
        <v>1603</v>
      </c>
      <c r="F448" s="172" t="s">
        <v>1323</v>
      </c>
      <c r="G448" s="77">
        <v>0.67</v>
      </c>
      <c r="I448" s="83" t="s">
        <v>1924</v>
      </c>
      <c r="J448" s="162" t="s">
        <v>1186</v>
      </c>
      <c r="K448" s="86">
        <v>0.88</v>
      </c>
      <c r="M448" s="91" t="s">
        <v>378</v>
      </c>
      <c r="N448" s="157">
        <v>8110</v>
      </c>
      <c r="O448" s="94">
        <v>1.24</v>
      </c>
    </row>
    <row r="449" spans="5:15" ht="12.75">
      <c r="E449" s="76" t="s">
        <v>1603</v>
      </c>
      <c r="F449" s="172" t="s">
        <v>1326</v>
      </c>
      <c r="G449" s="77">
        <v>0.67</v>
      </c>
      <c r="I449" s="83" t="s">
        <v>1581</v>
      </c>
      <c r="J449" s="88" t="s">
        <v>1551</v>
      </c>
      <c r="K449" s="87">
        <v>0.883</v>
      </c>
      <c r="M449" s="91" t="s">
        <v>1581</v>
      </c>
      <c r="N449" s="158">
        <v>4400</v>
      </c>
      <c r="O449" s="92">
        <v>1.24</v>
      </c>
    </row>
    <row r="450" spans="5:15" ht="12.75">
      <c r="E450" s="76" t="s">
        <v>359</v>
      </c>
      <c r="F450" s="172" t="s">
        <v>404</v>
      </c>
      <c r="G450" s="77">
        <v>0.67</v>
      </c>
      <c r="I450" s="83" t="s">
        <v>359</v>
      </c>
      <c r="J450" s="162" t="s">
        <v>1477</v>
      </c>
      <c r="K450" s="86">
        <v>0.888</v>
      </c>
      <c r="M450" s="91" t="s">
        <v>1581</v>
      </c>
      <c r="N450" s="158" t="s">
        <v>2147</v>
      </c>
      <c r="O450" s="92">
        <v>1.24</v>
      </c>
    </row>
    <row r="451" spans="5:15" ht="12.75">
      <c r="E451" s="76" t="s">
        <v>359</v>
      </c>
      <c r="F451" s="172" t="s">
        <v>405</v>
      </c>
      <c r="G451" s="77">
        <v>0.67</v>
      </c>
      <c r="I451" s="83" t="s">
        <v>379</v>
      </c>
      <c r="J451" s="162" t="s">
        <v>1261</v>
      </c>
      <c r="K451" s="86">
        <v>0.89</v>
      </c>
      <c r="M451" s="91" t="s">
        <v>1581</v>
      </c>
      <c r="N451" s="93" t="s">
        <v>2160</v>
      </c>
      <c r="O451" s="94">
        <v>1.24</v>
      </c>
    </row>
    <row r="452" spans="5:15" ht="12.75">
      <c r="E452" s="76" t="s">
        <v>359</v>
      </c>
      <c r="F452" s="172" t="s">
        <v>406</v>
      </c>
      <c r="G452" s="77">
        <v>0.67</v>
      </c>
      <c r="I452" s="83" t="s">
        <v>1581</v>
      </c>
      <c r="J452" s="162" t="s">
        <v>2120</v>
      </c>
      <c r="K452" s="86">
        <v>0.89</v>
      </c>
      <c r="M452" s="91" t="s">
        <v>1581</v>
      </c>
      <c r="N452" s="93" t="s">
        <v>1978</v>
      </c>
      <c r="O452" s="94">
        <v>1.24</v>
      </c>
    </row>
    <row r="453" spans="5:15" ht="12.75">
      <c r="E453" s="76" t="s">
        <v>359</v>
      </c>
      <c r="F453" s="80" t="s">
        <v>407</v>
      </c>
      <c r="G453" s="78">
        <v>0.67</v>
      </c>
      <c r="I453" s="83" t="s">
        <v>1581</v>
      </c>
      <c r="J453" s="162" t="s">
        <v>1523</v>
      </c>
      <c r="K453" s="86">
        <v>0.89</v>
      </c>
      <c r="M453" s="91" t="s">
        <v>1581</v>
      </c>
      <c r="N453" s="158" t="s">
        <v>1979</v>
      </c>
      <c r="O453" s="92">
        <v>1.24</v>
      </c>
    </row>
    <row r="454" spans="5:15" ht="12.75">
      <c r="E454" s="76" t="s">
        <v>359</v>
      </c>
      <c r="F454" s="172" t="s">
        <v>474</v>
      </c>
      <c r="G454" s="77">
        <v>0.67</v>
      </c>
      <c r="I454" s="83" t="s">
        <v>1581</v>
      </c>
      <c r="J454" s="162" t="s">
        <v>1949</v>
      </c>
      <c r="K454" s="86">
        <v>0.89</v>
      </c>
      <c r="M454" s="91" t="s">
        <v>1581</v>
      </c>
      <c r="N454" s="158" t="s">
        <v>791</v>
      </c>
      <c r="O454" s="92">
        <v>1.24</v>
      </c>
    </row>
    <row r="455" spans="5:15" ht="12.75">
      <c r="E455" s="76" t="s">
        <v>359</v>
      </c>
      <c r="F455" s="123" t="s">
        <v>487</v>
      </c>
      <c r="G455" s="77">
        <v>0.67</v>
      </c>
      <c r="I455" s="83" t="s">
        <v>1581</v>
      </c>
      <c r="J455" s="88" t="s">
        <v>2152</v>
      </c>
      <c r="K455" s="84">
        <v>0.89</v>
      </c>
      <c r="M455" s="91" t="s">
        <v>1603</v>
      </c>
      <c r="N455" s="158" t="s">
        <v>2022</v>
      </c>
      <c r="O455" s="92">
        <v>1.24</v>
      </c>
    </row>
    <row r="456" spans="5:15" ht="12.75">
      <c r="E456" s="76" t="s">
        <v>359</v>
      </c>
      <c r="F456" s="172" t="s">
        <v>553</v>
      </c>
      <c r="G456" s="77">
        <v>0.67</v>
      </c>
      <c r="I456" s="83" t="s">
        <v>1581</v>
      </c>
      <c r="J456" s="88" t="s">
        <v>2172</v>
      </c>
      <c r="K456" s="84">
        <v>0.89</v>
      </c>
      <c r="M456" s="91" t="s">
        <v>1603</v>
      </c>
      <c r="N456" s="158" t="s">
        <v>2053</v>
      </c>
      <c r="O456" s="92">
        <v>1.24</v>
      </c>
    </row>
    <row r="457" spans="5:15" ht="12.75">
      <c r="E457" s="76" t="s">
        <v>359</v>
      </c>
      <c r="F457" s="123" t="s">
        <v>634</v>
      </c>
      <c r="G457" s="77">
        <v>0.67</v>
      </c>
      <c r="I457" s="83" t="s">
        <v>1603</v>
      </c>
      <c r="J457" s="88" t="s">
        <v>1626</v>
      </c>
      <c r="K457" s="84">
        <v>0.89</v>
      </c>
      <c r="M457" s="91" t="s">
        <v>359</v>
      </c>
      <c r="N457" s="97" t="s">
        <v>549</v>
      </c>
      <c r="O457" s="94">
        <v>1.24</v>
      </c>
    </row>
    <row r="458" spans="5:15" ht="12.75">
      <c r="E458" s="76" t="s">
        <v>359</v>
      </c>
      <c r="F458" s="172" t="s">
        <v>635</v>
      </c>
      <c r="G458" s="77">
        <v>0.67</v>
      </c>
      <c r="I458" s="83" t="s">
        <v>1603</v>
      </c>
      <c r="J458" s="162" t="s">
        <v>1322</v>
      </c>
      <c r="K458" s="86">
        <v>0.89</v>
      </c>
      <c r="M458" s="91" t="s">
        <v>359</v>
      </c>
      <c r="N458" s="93" t="s">
        <v>550</v>
      </c>
      <c r="O458" s="94">
        <v>1.24</v>
      </c>
    </row>
    <row r="459" spans="5:15" ht="12.75">
      <c r="E459" s="76" t="s">
        <v>359</v>
      </c>
      <c r="F459" s="172" t="s">
        <v>656</v>
      </c>
      <c r="G459" s="77">
        <v>0.67</v>
      </c>
      <c r="I459" s="83" t="s">
        <v>1603</v>
      </c>
      <c r="J459" s="162" t="s">
        <v>2216</v>
      </c>
      <c r="K459" s="86">
        <v>0.89</v>
      </c>
      <c r="M459" s="91" t="s">
        <v>359</v>
      </c>
      <c r="N459" s="93" t="s">
        <v>1446</v>
      </c>
      <c r="O459" s="94">
        <v>1.24</v>
      </c>
    </row>
    <row r="460" spans="5:15" ht="12.75">
      <c r="E460" s="76" t="s">
        <v>359</v>
      </c>
      <c r="F460" s="172" t="s">
        <v>664</v>
      </c>
      <c r="G460" s="77">
        <v>0.67</v>
      </c>
      <c r="I460" s="83" t="s">
        <v>359</v>
      </c>
      <c r="J460" s="162" t="s">
        <v>1489</v>
      </c>
      <c r="K460" s="86">
        <v>0.89</v>
      </c>
      <c r="M460" s="91" t="s">
        <v>359</v>
      </c>
      <c r="N460" s="97" t="s">
        <v>2386</v>
      </c>
      <c r="O460" s="92">
        <v>1.24</v>
      </c>
    </row>
    <row r="461" spans="5:15" ht="12.75">
      <c r="E461" s="76" t="s">
        <v>359</v>
      </c>
      <c r="F461" s="80" t="s">
        <v>666</v>
      </c>
      <c r="G461" s="78">
        <v>0.67</v>
      </c>
      <c r="I461" s="83" t="s">
        <v>359</v>
      </c>
      <c r="J461" s="162" t="s">
        <v>1488</v>
      </c>
      <c r="K461" s="86">
        <v>0.89</v>
      </c>
      <c r="M461" s="91" t="s">
        <v>359</v>
      </c>
      <c r="N461" s="97" t="s">
        <v>2387</v>
      </c>
      <c r="O461" s="92">
        <v>1.24</v>
      </c>
    </row>
    <row r="462" spans="5:15" ht="12.75">
      <c r="E462" s="76" t="s">
        <v>359</v>
      </c>
      <c r="F462" s="80" t="s">
        <v>677</v>
      </c>
      <c r="G462" s="78">
        <v>0.67</v>
      </c>
      <c r="I462" s="83" t="s">
        <v>359</v>
      </c>
      <c r="J462" s="124" t="s">
        <v>655</v>
      </c>
      <c r="K462" s="86">
        <v>0.89</v>
      </c>
      <c r="M462" s="91" t="s">
        <v>1726</v>
      </c>
      <c r="N462" s="97" t="s">
        <v>180</v>
      </c>
      <c r="O462" s="92">
        <v>1.24</v>
      </c>
    </row>
    <row r="463" spans="5:15" ht="12.75">
      <c r="E463" s="76" t="s">
        <v>359</v>
      </c>
      <c r="F463" s="80" t="s">
        <v>678</v>
      </c>
      <c r="G463" s="78">
        <v>0.67</v>
      </c>
      <c r="I463" s="83" t="s">
        <v>1726</v>
      </c>
      <c r="J463" s="162" t="s">
        <v>2329</v>
      </c>
      <c r="K463" s="86">
        <v>0.89</v>
      </c>
      <c r="M463" s="91" t="s">
        <v>1726</v>
      </c>
      <c r="N463" s="93" t="s">
        <v>142</v>
      </c>
      <c r="O463" s="94">
        <v>1.24</v>
      </c>
    </row>
    <row r="464" spans="5:15" ht="12.75">
      <c r="E464" s="76" t="s">
        <v>359</v>
      </c>
      <c r="F464" s="80" t="s">
        <v>769</v>
      </c>
      <c r="G464" s="78">
        <v>0.67</v>
      </c>
      <c r="I464" s="83" t="s">
        <v>1726</v>
      </c>
      <c r="J464" s="88" t="s">
        <v>323</v>
      </c>
      <c r="K464" s="84">
        <v>0.89</v>
      </c>
      <c r="M464" s="91" t="s">
        <v>1781</v>
      </c>
      <c r="N464" s="93" t="s">
        <v>218</v>
      </c>
      <c r="O464" s="94">
        <v>1.24</v>
      </c>
    </row>
    <row r="465" spans="5:15" ht="12.75">
      <c r="E465" s="76" t="s">
        <v>359</v>
      </c>
      <c r="F465" s="171" t="s">
        <v>2364</v>
      </c>
      <c r="G465" s="78">
        <v>0.67</v>
      </c>
      <c r="I465" s="83" t="s">
        <v>1726</v>
      </c>
      <c r="J465" s="88" t="s">
        <v>1085</v>
      </c>
      <c r="K465" s="84">
        <v>0.89</v>
      </c>
      <c r="M465" s="91" t="s">
        <v>1924</v>
      </c>
      <c r="N465" s="158" t="s">
        <v>1888</v>
      </c>
      <c r="O465" s="92">
        <v>1.24</v>
      </c>
    </row>
    <row r="466" spans="5:15" ht="12.75">
      <c r="E466" s="76" t="s">
        <v>359</v>
      </c>
      <c r="F466" s="80" t="s">
        <v>2368</v>
      </c>
      <c r="G466" s="78">
        <v>0.67</v>
      </c>
      <c r="I466" s="83" t="s">
        <v>873</v>
      </c>
      <c r="J466" s="88" t="s">
        <v>232</v>
      </c>
      <c r="K466" s="84">
        <v>0.89</v>
      </c>
      <c r="M466" s="91" t="s">
        <v>1924</v>
      </c>
      <c r="N466" s="158" t="s">
        <v>262</v>
      </c>
      <c r="O466" s="92">
        <v>1.24</v>
      </c>
    </row>
    <row r="467" spans="5:15" ht="12.75">
      <c r="E467" s="76" t="s">
        <v>1674</v>
      </c>
      <c r="F467" s="123" t="s">
        <v>2267</v>
      </c>
      <c r="G467" s="78">
        <v>0.67</v>
      </c>
      <c r="I467" s="83" t="s">
        <v>1782</v>
      </c>
      <c r="J467" s="88" t="s">
        <v>1813</v>
      </c>
      <c r="K467" s="84">
        <v>0.89</v>
      </c>
      <c r="M467" s="91" t="s">
        <v>1581</v>
      </c>
      <c r="N467" s="158" t="s">
        <v>1980</v>
      </c>
      <c r="O467" s="92">
        <v>1.243</v>
      </c>
    </row>
    <row r="468" spans="5:15" ht="12.75">
      <c r="E468" s="76" t="s">
        <v>1726</v>
      </c>
      <c r="F468" s="171" t="s">
        <v>186</v>
      </c>
      <c r="G468" s="78">
        <v>0.67</v>
      </c>
      <c r="I468" s="83" t="s">
        <v>1782</v>
      </c>
      <c r="J468" s="88" t="s">
        <v>882</v>
      </c>
      <c r="K468" s="84">
        <v>0.89</v>
      </c>
      <c r="M468" s="91" t="s">
        <v>1571</v>
      </c>
      <c r="N468" s="158" t="s">
        <v>1572</v>
      </c>
      <c r="O468" s="92">
        <v>1.25</v>
      </c>
    </row>
    <row r="469" spans="5:15" ht="12.75">
      <c r="E469" s="76" t="s">
        <v>1726</v>
      </c>
      <c r="F469" s="123" t="s">
        <v>321</v>
      </c>
      <c r="G469" s="78">
        <v>0.67</v>
      </c>
      <c r="I469" s="83" t="s">
        <v>1782</v>
      </c>
      <c r="J469" s="88" t="s">
        <v>1814</v>
      </c>
      <c r="K469" s="84">
        <v>0.89</v>
      </c>
      <c r="M469" s="91" t="s">
        <v>379</v>
      </c>
      <c r="N469" s="158" t="s">
        <v>1278</v>
      </c>
      <c r="O469" s="92">
        <v>1.25</v>
      </c>
    </row>
    <row r="470" spans="5:15" ht="12.75">
      <c r="E470" s="76" t="s">
        <v>1726</v>
      </c>
      <c r="F470" s="80" t="s">
        <v>301</v>
      </c>
      <c r="G470" s="78">
        <v>0.67</v>
      </c>
      <c r="I470" s="83" t="s">
        <v>1782</v>
      </c>
      <c r="J470" s="88" t="s">
        <v>1815</v>
      </c>
      <c r="K470" s="84">
        <v>0.89</v>
      </c>
      <c r="M470" s="91" t="s">
        <v>1379</v>
      </c>
      <c r="N470" s="158" t="s">
        <v>36</v>
      </c>
      <c r="O470" s="92">
        <v>1.25</v>
      </c>
    </row>
    <row r="471" spans="5:15" ht="12.75">
      <c r="E471" s="76" t="s">
        <v>1726</v>
      </c>
      <c r="F471" s="171" t="s">
        <v>318</v>
      </c>
      <c r="G471" s="78">
        <v>0.67</v>
      </c>
      <c r="I471" s="83" t="s">
        <v>1782</v>
      </c>
      <c r="J471" s="88" t="s">
        <v>1816</v>
      </c>
      <c r="K471" s="84">
        <v>0.89</v>
      </c>
      <c r="M471" s="91" t="s">
        <v>1581</v>
      </c>
      <c r="N471" s="158" t="s">
        <v>2006</v>
      </c>
      <c r="O471" s="92">
        <v>1.25</v>
      </c>
    </row>
    <row r="472" spans="5:15" ht="12.75">
      <c r="E472" s="76" t="s">
        <v>1726</v>
      </c>
      <c r="F472" s="80" t="s">
        <v>2334</v>
      </c>
      <c r="G472" s="78">
        <v>0.67</v>
      </c>
      <c r="I472" s="83" t="s">
        <v>1924</v>
      </c>
      <c r="J472" s="88" t="s">
        <v>1891</v>
      </c>
      <c r="K472" s="84">
        <v>0.89</v>
      </c>
      <c r="M472" s="91" t="s">
        <v>1603</v>
      </c>
      <c r="N472" s="158" t="s">
        <v>1332</v>
      </c>
      <c r="O472" s="92">
        <v>1.25</v>
      </c>
    </row>
    <row r="473" spans="5:15" ht="12.75">
      <c r="E473" s="76" t="s">
        <v>1726</v>
      </c>
      <c r="F473" s="173" t="s">
        <v>1089</v>
      </c>
      <c r="G473" s="82">
        <v>0.67</v>
      </c>
      <c r="I473" s="83" t="s">
        <v>1924</v>
      </c>
      <c r="J473" s="88" t="s">
        <v>1851</v>
      </c>
      <c r="K473" s="84">
        <v>0.89</v>
      </c>
      <c r="M473" s="91" t="s">
        <v>359</v>
      </c>
      <c r="N473" s="93" t="s">
        <v>1498</v>
      </c>
      <c r="O473" s="94">
        <v>1.25</v>
      </c>
    </row>
    <row r="474" spans="5:15" ht="12.75">
      <c r="E474" s="76" t="s">
        <v>1726</v>
      </c>
      <c r="F474" s="80" t="s">
        <v>2475</v>
      </c>
      <c r="G474" s="78">
        <v>0.67</v>
      </c>
      <c r="I474" s="83" t="s">
        <v>1924</v>
      </c>
      <c r="J474" s="88" t="s">
        <v>2399</v>
      </c>
      <c r="K474" s="84">
        <v>0.89</v>
      </c>
      <c r="M474" s="91" t="s">
        <v>359</v>
      </c>
      <c r="N474" s="93" t="s">
        <v>921</v>
      </c>
      <c r="O474" s="94">
        <v>1.25</v>
      </c>
    </row>
    <row r="475" spans="5:15" ht="12.75">
      <c r="E475" s="76" t="s">
        <v>1726</v>
      </c>
      <c r="F475" s="172" t="s">
        <v>78</v>
      </c>
      <c r="G475" s="77">
        <v>0.67</v>
      </c>
      <c r="I475" s="83" t="s">
        <v>1924</v>
      </c>
      <c r="J475" s="162" t="s">
        <v>1875</v>
      </c>
      <c r="K475" s="86">
        <v>0.89</v>
      </c>
      <c r="M475" s="91" t="s">
        <v>359</v>
      </c>
      <c r="N475" s="158" t="s">
        <v>1491</v>
      </c>
      <c r="O475" s="92">
        <v>1.25</v>
      </c>
    </row>
    <row r="476" spans="5:15" ht="12.75">
      <c r="E476" s="76" t="s">
        <v>1782</v>
      </c>
      <c r="F476" s="172" t="s">
        <v>1789</v>
      </c>
      <c r="G476" s="77">
        <v>0.67</v>
      </c>
      <c r="I476" s="83" t="s">
        <v>2093</v>
      </c>
      <c r="J476" s="162" t="s">
        <v>1213</v>
      </c>
      <c r="K476" s="86">
        <v>0.89</v>
      </c>
      <c r="M476" s="91" t="s">
        <v>359</v>
      </c>
      <c r="N476" s="158" t="s">
        <v>2079</v>
      </c>
      <c r="O476" s="92">
        <v>1.25</v>
      </c>
    </row>
    <row r="477" spans="5:15" ht="12.75">
      <c r="E477" s="76" t="s">
        <v>1782</v>
      </c>
      <c r="F477" s="172" t="s">
        <v>1790</v>
      </c>
      <c r="G477" s="77">
        <v>0.67</v>
      </c>
      <c r="I477" s="83" t="s">
        <v>1726</v>
      </c>
      <c r="J477" s="162" t="s">
        <v>2437</v>
      </c>
      <c r="K477" s="86">
        <v>0.897</v>
      </c>
      <c r="M477" s="91" t="s">
        <v>873</v>
      </c>
      <c r="N477" s="158" t="s">
        <v>872</v>
      </c>
      <c r="O477" s="92">
        <v>1.25</v>
      </c>
    </row>
    <row r="478" spans="5:15" ht="12.75">
      <c r="E478" s="76" t="s">
        <v>1782</v>
      </c>
      <c r="F478" s="80" t="s">
        <v>1795</v>
      </c>
      <c r="G478" s="78">
        <v>0.67</v>
      </c>
      <c r="I478" s="83" t="s">
        <v>1726</v>
      </c>
      <c r="J478" s="162" t="s">
        <v>1760</v>
      </c>
      <c r="K478" s="86">
        <v>0.897</v>
      </c>
      <c r="M478" s="91" t="s">
        <v>1924</v>
      </c>
      <c r="N478" s="158" t="s">
        <v>284</v>
      </c>
      <c r="O478" s="92">
        <v>1.25</v>
      </c>
    </row>
    <row r="479" spans="5:15" ht="12.75">
      <c r="E479" s="76" t="s">
        <v>1782</v>
      </c>
      <c r="F479" s="171" t="s">
        <v>2112</v>
      </c>
      <c r="G479" s="78">
        <v>0.67</v>
      </c>
      <c r="I479" s="83" t="s">
        <v>1581</v>
      </c>
      <c r="J479" s="162" t="s">
        <v>1398</v>
      </c>
      <c r="K479" s="86">
        <v>0.9</v>
      </c>
      <c r="M479" s="91" t="s">
        <v>1924</v>
      </c>
      <c r="N479" s="158" t="s">
        <v>2096</v>
      </c>
      <c r="O479" s="92">
        <v>1.25</v>
      </c>
    </row>
    <row r="480" spans="5:15" ht="12.75">
      <c r="E480" s="76" t="s">
        <v>1924</v>
      </c>
      <c r="F480" s="80" t="s">
        <v>1145</v>
      </c>
      <c r="G480" s="78">
        <v>0.67</v>
      </c>
      <c r="I480" s="83" t="s">
        <v>1581</v>
      </c>
      <c r="J480" s="88" t="s">
        <v>1966</v>
      </c>
      <c r="K480" s="84">
        <v>0.9</v>
      </c>
      <c r="M480" s="91" t="s">
        <v>1924</v>
      </c>
      <c r="N480" s="158" t="s">
        <v>2402</v>
      </c>
      <c r="O480" s="92">
        <v>1.25</v>
      </c>
    </row>
    <row r="481" spans="5:15" ht="12.75">
      <c r="E481" s="76" t="s">
        <v>1924</v>
      </c>
      <c r="F481" s="172" t="s">
        <v>1913</v>
      </c>
      <c r="G481" s="77">
        <v>0.67</v>
      </c>
      <c r="I481" s="83" t="s">
        <v>1581</v>
      </c>
      <c r="J481" s="88" t="s">
        <v>795</v>
      </c>
      <c r="K481" s="84">
        <v>0.9</v>
      </c>
      <c r="M481" s="91" t="s">
        <v>1924</v>
      </c>
      <c r="N481" s="158" t="s">
        <v>2418</v>
      </c>
      <c r="O481" s="92">
        <v>1.25</v>
      </c>
    </row>
    <row r="482" spans="5:15" ht="12.75">
      <c r="E482" s="76" t="s">
        <v>1924</v>
      </c>
      <c r="F482" s="172" t="s">
        <v>832</v>
      </c>
      <c r="G482" s="77">
        <v>0.67</v>
      </c>
      <c r="I482" s="83" t="s">
        <v>1581</v>
      </c>
      <c r="J482" s="88" t="s">
        <v>2171</v>
      </c>
      <c r="K482" s="84">
        <v>0.9</v>
      </c>
      <c r="M482" s="91" t="s">
        <v>1581</v>
      </c>
      <c r="N482" s="158" t="s">
        <v>1944</v>
      </c>
      <c r="O482" s="92">
        <v>1.26</v>
      </c>
    </row>
    <row r="483" spans="5:15" ht="12.75">
      <c r="E483" s="76" t="s">
        <v>1924</v>
      </c>
      <c r="F483" s="172" t="s">
        <v>1179</v>
      </c>
      <c r="G483" s="77">
        <v>0.67</v>
      </c>
      <c r="I483" s="83" t="s">
        <v>1603</v>
      </c>
      <c r="J483" s="88" t="s">
        <v>1632</v>
      </c>
      <c r="K483" s="84">
        <v>0.9</v>
      </c>
      <c r="M483" s="91" t="s">
        <v>1581</v>
      </c>
      <c r="N483" s="158" t="s">
        <v>936</v>
      </c>
      <c r="O483" s="92">
        <v>1.26</v>
      </c>
    </row>
    <row r="484" spans="5:15" ht="12.75">
      <c r="E484" s="76" t="s">
        <v>1924</v>
      </c>
      <c r="F484" s="172" t="s">
        <v>837</v>
      </c>
      <c r="G484" s="77">
        <v>0.67</v>
      </c>
      <c r="I484" s="83" t="s">
        <v>1603</v>
      </c>
      <c r="J484" s="88" t="s">
        <v>1647</v>
      </c>
      <c r="K484" s="84">
        <v>0.9</v>
      </c>
      <c r="M484" s="91" t="s">
        <v>1603</v>
      </c>
      <c r="N484" s="158" t="s">
        <v>2218</v>
      </c>
      <c r="O484" s="92">
        <v>1.26</v>
      </c>
    </row>
    <row r="485" spans="5:15" ht="12.75">
      <c r="E485" s="76" t="s">
        <v>2093</v>
      </c>
      <c r="F485" s="172" t="s">
        <v>1214</v>
      </c>
      <c r="G485" s="77">
        <v>0.67</v>
      </c>
      <c r="I485" s="83" t="s">
        <v>1603</v>
      </c>
      <c r="J485" s="88" t="s">
        <v>2054</v>
      </c>
      <c r="K485" s="84">
        <v>0.9</v>
      </c>
      <c r="M485" s="91" t="s">
        <v>1603</v>
      </c>
      <c r="N485" s="158" t="s">
        <v>2066</v>
      </c>
      <c r="O485" s="92">
        <v>1.26</v>
      </c>
    </row>
    <row r="486" spans="5:15" ht="12.75">
      <c r="E486" s="76" t="s">
        <v>1209</v>
      </c>
      <c r="F486" s="172" t="s">
        <v>1198</v>
      </c>
      <c r="G486" s="77">
        <v>0.67</v>
      </c>
      <c r="I486" s="83" t="s">
        <v>1603</v>
      </c>
      <c r="J486" s="88" t="s">
        <v>1651</v>
      </c>
      <c r="K486" s="84">
        <v>0.9</v>
      </c>
      <c r="M486" s="91" t="s">
        <v>359</v>
      </c>
      <c r="N486" s="93" t="s">
        <v>1497</v>
      </c>
      <c r="O486" s="94">
        <v>1.26</v>
      </c>
    </row>
    <row r="487" spans="5:15" ht="12.75">
      <c r="E487" s="76" t="s">
        <v>1726</v>
      </c>
      <c r="F487" s="80" t="s">
        <v>2436</v>
      </c>
      <c r="G487" s="79">
        <v>0.671</v>
      </c>
      <c r="I487" s="83" t="s">
        <v>1603</v>
      </c>
      <c r="J487" s="88" t="s">
        <v>1652</v>
      </c>
      <c r="K487" s="84">
        <v>0.9</v>
      </c>
      <c r="M487" s="91" t="s">
        <v>1726</v>
      </c>
      <c r="N487" s="93" t="s">
        <v>194</v>
      </c>
      <c r="O487" s="94">
        <v>1.26</v>
      </c>
    </row>
    <row r="488" spans="5:15" ht="12.75">
      <c r="E488" s="76" t="s">
        <v>1674</v>
      </c>
      <c r="F488" s="172" t="s">
        <v>1700</v>
      </c>
      <c r="G488" s="77">
        <v>0.672</v>
      </c>
      <c r="I488" s="83" t="s">
        <v>1603</v>
      </c>
      <c r="J488" s="163" t="s">
        <v>1341</v>
      </c>
      <c r="K488" s="84">
        <v>0.9</v>
      </c>
      <c r="M488" s="91" t="s">
        <v>1726</v>
      </c>
      <c r="N488" s="93" t="s">
        <v>1869</v>
      </c>
      <c r="O488" s="94">
        <v>1.26</v>
      </c>
    </row>
    <row r="489" spans="5:15" ht="12.75">
      <c r="E489" s="76" t="s">
        <v>1726</v>
      </c>
      <c r="F489" s="172" t="s">
        <v>388</v>
      </c>
      <c r="G489" s="77">
        <v>0.672</v>
      </c>
      <c r="I489" s="83" t="s">
        <v>1603</v>
      </c>
      <c r="J489" s="162" t="s">
        <v>1654</v>
      </c>
      <c r="K489" s="86">
        <v>0.9</v>
      </c>
      <c r="M489" s="91" t="s">
        <v>1924</v>
      </c>
      <c r="N489" s="93" t="s">
        <v>815</v>
      </c>
      <c r="O489" s="94">
        <v>1.26</v>
      </c>
    </row>
    <row r="490" spans="5:15" ht="12.75">
      <c r="E490" s="76" t="s">
        <v>873</v>
      </c>
      <c r="F490" s="172" t="s">
        <v>225</v>
      </c>
      <c r="G490" s="77">
        <v>0.678</v>
      </c>
      <c r="I490" s="83" t="s">
        <v>1603</v>
      </c>
      <c r="J490" s="162" t="s">
        <v>1367</v>
      </c>
      <c r="K490" s="86">
        <v>0.9</v>
      </c>
      <c r="M490" s="91" t="s">
        <v>1924</v>
      </c>
      <c r="N490" s="97" t="s">
        <v>906</v>
      </c>
      <c r="O490" s="92">
        <v>1.26</v>
      </c>
    </row>
    <row r="491" spans="5:15" ht="12.75">
      <c r="E491" s="76" t="s">
        <v>1581</v>
      </c>
      <c r="F491" s="172" t="s">
        <v>1412</v>
      </c>
      <c r="G491" s="77">
        <v>0.68</v>
      </c>
      <c r="I491" s="83" t="s">
        <v>1662</v>
      </c>
      <c r="J491" s="162" t="s">
        <v>957</v>
      </c>
      <c r="K491" s="86">
        <v>0.9</v>
      </c>
      <c r="M491" s="91" t="s">
        <v>1924</v>
      </c>
      <c r="N491" s="97" t="s">
        <v>907</v>
      </c>
      <c r="O491" s="92">
        <v>1.26</v>
      </c>
    </row>
    <row r="492" spans="5:15" ht="12.75">
      <c r="E492" s="76" t="s">
        <v>1581</v>
      </c>
      <c r="F492" s="172" t="s">
        <v>2165</v>
      </c>
      <c r="G492" s="77">
        <v>0.68</v>
      </c>
      <c r="I492" s="83" t="s">
        <v>359</v>
      </c>
      <c r="J492" s="162" t="s">
        <v>534</v>
      </c>
      <c r="K492" s="86">
        <v>0.9</v>
      </c>
      <c r="M492" s="91" t="s">
        <v>378</v>
      </c>
      <c r="N492" s="97">
        <v>7250</v>
      </c>
      <c r="O492" s="92">
        <v>1.27</v>
      </c>
    </row>
    <row r="493" spans="5:15" ht="12.75">
      <c r="E493" s="76" t="s">
        <v>1581</v>
      </c>
      <c r="F493" s="172" t="s">
        <v>2003</v>
      </c>
      <c r="G493" s="77">
        <v>0.68</v>
      </c>
      <c r="I493" s="83" t="s">
        <v>359</v>
      </c>
      <c r="J493" s="162" t="s">
        <v>723</v>
      </c>
      <c r="K493" s="86">
        <v>0.9</v>
      </c>
      <c r="M493" s="91" t="s">
        <v>378</v>
      </c>
      <c r="N493" s="158">
        <v>7550</v>
      </c>
      <c r="O493" s="92">
        <v>1.27</v>
      </c>
    </row>
    <row r="494" spans="5:15" ht="12.75">
      <c r="E494" s="76" t="s">
        <v>1603</v>
      </c>
      <c r="F494" s="172" t="s">
        <v>2213</v>
      </c>
      <c r="G494" s="77">
        <v>0.68</v>
      </c>
      <c r="I494" s="83" t="s">
        <v>359</v>
      </c>
      <c r="J494" s="162" t="s">
        <v>735</v>
      </c>
      <c r="K494" s="86">
        <v>0.9</v>
      </c>
      <c r="M494" s="91" t="s">
        <v>378</v>
      </c>
      <c r="N494" s="158">
        <v>7750</v>
      </c>
      <c r="O494" s="92">
        <v>1.27</v>
      </c>
    </row>
    <row r="495" spans="5:15" ht="12.75">
      <c r="E495" s="76" t="s">
        <v>1662</v>
      </c>
      <c r="F495" s="172" t="s">
        <v>945</v>
      </c>
      <c r="G495" s="77">
        <v>0.68</v>
      </c>
      <c r="I495" s="83" t="s">
        <v>1726</v>
      </c>
      <c r="J495" s="162" t="s">
        <v>96</v>
      </c>
      <c r="K495" s="86">
        <v>0.9</v>
      </c>
      <c r="M495" s="91" t="s">
        <v>1512</v>
      </c>
      <c r="N495" s="158" t="s">
        <v>1218</v>
      </c>
      <c r="O495" s="92">
        <v>1.27</v>
      </c>
    </row>
    <row r="496" spans="5:15" ht="12.75">
      <c r="E496" s="76" t="s">
        <v>1662</v>
      </c>
      <c r="F496" s="172" t="s">
        <v>2248</v>
      </c>
      <c r="G496" s="77">
        <v>0.68</v>
      </c>
      <c r="I496" s="83" t="s">
        <v>1726</v>
      </c>
      <c r="J496" s="162" t="s">
        <v>2300</v>
      </c>
      <c r="K496" s="86">
        <v>0.9</v>
      </c>
      <c r="M496" s="91" t="s">
        <v>379</v>
      </c>
      <c r="N496" s="158" t="s">
        <v>47</v>
      </c>
      <c r="O496" s="92">
        <v>1.27</v>
      </c>
    </row>
    <row r="497" spans="5:15" ht="12.75">
      <c r="E497" s="76" t="s">
        <v>359</v>
      </c>
      <c r="F497" s="172" t="s">
        <v>467</v>
      </c>
      <c r="G497" s="77">
        <v>0.68</v>
      </c>
      <c r="I497" s="83" t="s">
        <v>1726</v>
      </c>
      <c r="J497" s="162" t="s">
        <v>990</v>
      </c>
      <c r="K497" s="86">
        <v>0.9</v>
      </c>
      <c r="M497" s="91" t="s">
        <v>1379</v>
      </c>
      <c r="N497" s="93" t="s">
        <v>1251</v>
      </c>
      <c r="O497" s="94">
        <v>1.27</v>
      </c>
    </row>
    <row r="498" spans="5:15" ht="12.75">
      <c r="E498" s="76" t="s">
        <v>359</v>
      </c>
      <c r="F498" s="123" t="s">
        <v>576</v>
      </c>
      <c r="G498" s="77">
        <v>0.68</v>
      </c>
      <c r="I498" s="83" t="s">
        <v>1726</v>
      </c>
      <c r="J498" s="162" t="s">
        <v>2318</v>
      </c>
      <c r="K498" s="86">
        <v>0.9</v>
      </c>
      <c r="M498" s="91" t="s">
        <v>1581</v>
      </c>
      <c r="N498" s="93" t="s">
        <v>1515</v>
      </c>
      <c r="O498" s="94">
        <v>1.27</v>
      </c>
    </row>
    <row r="499" spans="5:15" ht="12.75">
      <c r="E499" s="76" t="s">
        <v>359</v>
      </c>
      <c r="F499" s="172" t="s">
        <v>578</v>
      </c>
      <c r="G499" s="77">
        <v>0.68</v>
      </c>
      <c r="I499" s="83" t="s">
        <v>1726</v>
      </c>
      <c r="J499" s="162" t="s">
        <v>1014</v>
      </c>
      <c r="K499" s="86">
        <v>0.9</v>
      </c>
      <c r="M499" s="91" t="s">
        <v>1581</v>
      </c>
      <c r="N499" s="93" t="s">
        <v>794</v>
      </c>
      <c r="O499" s="94">
        <v>1.27</v>
      </c>
    </row>
    <row r="500" spans="5:15" ht="12.75">
      <c r="E500" s="76" t="s">
        <v>359</v>
      </c>
      <c r="F500" s="172" t="s">
        <v>721</v>
      </c>
      <c r="G500" s="77">
        <v>0.68</v>
      </c>
      <c r="I500" s="83" t="s">
        <v>1726</v>
      </c>
      <c r="J500" s="162" t="s">
        <v>1016</v>
      </c>
      <c r="K500" s="86">
        <v>0.9</v>
      </c>
      <c r="M500" s="91" t="s">
        <v>1581</v>
      </c>
      <c r="N500" s="158" t="s">
        <v>1546</v>
      </c>
      <c r="O500" s="92">
        <v>1.27</v>
      </c>
    </row>
    <row r="501" spans="5:15" ht="12.75">
      <c r="E501" s="76" t="s">
        <v>359</v>
      </c>
      <c r="F501" s="172" t="s">
        <v>751</v>
      </c>
      <c r="G501" s="77">
        <v>0.68</v>
      </c>
      <c r="I501" s="83" t="s">
        <v>1726</v>
      </c>
      <c r="J501" s="88" t="s">
        <v>2339</v>
      </c>
      <c r="K501" s="84">
        <v>0.9</v>
      </c>
      <c r="M501" s="91" t="s">
        <v>1581</v>
      </c>
      <c r="N501" s="158" t="s">
        <v>1555</v>
      </c>
      <c r="O501" s="92">
        <v>1.27</v>
      </c>
    </row>
    <row r="502" spans="5:15" ht="12.75">
      <c r="E502" s="76" t="s">
        <v>359</v>
      </c>
      <c r="F502" s="80" t="s">
        <v>762</v>
      </c>
      <c r="G502" s="78">
        <v>0.68</v>
      </c>
      <c r="I502" s="83" t="s">
        <v>1726</v>
      </c>
      <c r="J502" s="124" t="s">
        <v>2344</v>
      </c>
      <c r="K502" s="84">
        <v>0.9</v>
      </c>
      <c r="M502" s="91" t="s">
        <v>1581</v>
      </c>
      <c r="N502" s="158" t="s">
        <v>1982</v>
      </c>
      <c r="O502" s="92">
        <v>1.27</v>
      </c>
    </row>
    <row r="503" spans="5:15" ht="12.75">
      <c r="E503" s="76" t="s">
        <v>1705</v>
      </c>
      <c r="F503" s="80" t="s">
        <v>2275</v>
      </c>
      <c r="G503" s="78">
        <v>0.68</v>
      </c>
      <c r="I503" s="83" t="s">
        <v>873</v>
      </c>
      <c r="J503" s="88" t="s">
        <v>866</v>
      </c>
      <c r="K503" s="84">
        <v>0.9</v>
      </c>
      <c r="M503" s="91" t="s">
        <v>1581</v>
      </c>
      <c r="N503" s="158" t="s">
        <v>1983</v>
      </c>
      <c r="O503" s="92">
        <v>1.27</v>
      </c>
    </row>
    <row r="504" spans="5:15" ht="12.75">
      <c r="E504" s="76" t="s">
        <v>1726</v>
      </c>
      <c r="F504" s="80" t="s">
        <v>976</v>
      </c>
      <c r="G504" s="78">
        <v>0.68</v>
      </c>
      <c r="I504" s="83" t="s">
        <v>1924</v>
      </c>
      <c r="J504" s="162" t="s">
        <v>277</v>
      </c>
      <c r="K504" s="86">
        <v>0.9</v>
      </c>
      <c r="M504" s="91" t="s">
        <v>1581</v>
      </c>
      <c r="N504" s="158" t="s">
        <v>1993</v>
      </c>
      <c r="O504" s="92">
        <v>1.27</v>
      </c>
    </row>
    <row r="505" spans="5:15" ht="12.75">
      <c r="E505" s="76" t="s">
        <v>1726</v>
      </c>
      <c r="F505" s="172" t="s">
        <v>2324</v>
      </c>
      <c r="G505" s="77">
        <v>0.68</v>
      </c>
      <c r="I505" s="83" t="s">
        <v>1924</v>
      </c>
      <c r="J505" s="162" t="s">
        <v>1886</v>
      </c>
      <c r="K505" s="86">
        <v>0.9</v>
      </c>
      <c r="M505" s="91" t="s">
        <v>1581</v>
      </c>
      <c r="N505" s="158" t="s">
        <v>1997</v>
      </c>
      <c r="O505" s="92">
        <v>1.27</v>
      </c>
    </row>
    <row r="506" spans="5:15" ht="12.75">
      <c r="E506" s="76" t="s">
        <v>1726</v>
      </c>
      <c r="F506" s="172" t="s">
        <v>1010</v>
      </c>
      <c r="G506" s="77">
        <v>0.68</v>
      </c>
      <c r="I506" s="83" t="s">
        <v>1924</v>
      </c>
      <c r="J506" s="162" t="s">
        <v>255</v>
      </c>
      <c r="K506" s="86">
        <v>0.9</v>
      </c>
      <c r="M506" s="91" t="s">
        <v>1603</v>
      </c>
      <c r="N506" s="158" t="s">
        <v>2064</v>
      </c>
      <c r="O506" s="92">
        <v>1.27</v>
      </c>
    </row>
    <row r="507" spans="5:15" ht="12.75">
      <c r="E507" s="76" t="s">
        <v>1726</v>
      </c>
      <c r="F507" s="172" t="s">
        <v>2337</v>
      </c>
      <c r="G507" s="77">
        <v>0.68</v>
      </c>
      <c r="I507" s="83" t="s">
        <v>1924</v>
      </c>
      <c r="J507" s="88" t="s">
        <v>270</v>
      </c>
      <c r="K507" s="84">
        <v>0.9</v>
      </c>
      <c r="M507" s="91" t="s">
        <v>1603</v>
      </c>
      <c r="N507" s="158" t="s">
        <v>2231</v>
      </c>
      <c r="O507" s="92">
        <v>1.27</v>
      </c>
    </row>
    <row r="508" spans="5:15" ht="12.75">
      <c r="E508" s="76" t="s">
        <v>1726</v>
      </c>
      <c r="F508" s="172" t="s">
        <v>1026</v>
      </c>
      <c r="G508" s="77">
        <v>0.68</v>
      </c>
      <c r="I508" s="83" t="s">
        <v>1924</v>
      </c>
      <c r="J508" s="162" t="s">
        <v>265</v>
      </c>
      <c r="K508" s="86">
        <v>0.9</v>
      </c>
      <c r="M508" s="91" t="s">
        <v>359</v>
      </c>
      <c r="N508" s="158" t="s">
        <v>1502</v>
      </c>
      <c r="O508" s="92">
        <v>1.27</v>
      </c>
    </row>
    <row r="509" spans="5:15" ht="12.75">
      <c r="E509" s="76" t="s">
        <v>1726</v>
      </c>
      <c r="F509" s="172" t="s">
        <v>145</v>
      </c>
      <c r="G509" s="77">
        <v>0.68</v>
      </c>
      <c r="I509" s="83" t="s">
        <v>1924</v>
      </c>
      <c r="J509" s="162" t="s">
        <v>1917</v>
      </c>
      <c r="K509" s="86">
        <v>0.9</v>
      </c>
      <c r="M509" s="91" t="s">
        <v>359</v>
      </c>
      <c r="N509" s="158" t="s">
        <v>1291</v>
      </c>
      <c r="O509" s="92">
        <v>1.27</v>
      </c>
    </row>
    <row r="510" spans="5:15" ht="12.75">
      <c r="E510" s="76" t="s">
        <v>1726</v>
      </c>
      <c r="F510" s="172" t="s">
        <v>122</v>
      </c>
      <c r="G510" s="77">
        <v>0.68</v>
      </c>
      <c r="I510" s="83" t="s">
        <v>1924</v>
      </c>
      <c r="J510" s="163" t="s">
        <v>263</v>
      </c>
      <c r="K510" s="86">
        <v>0.9</v>
      </c>
      <c r="M510" s="91" t="s">
        <v>359</v>
      </c>
      <c r="N510" s="158" t="s">
        <v>1486</v>
      </c>
      <c r="O510" s="92">
        <v>1.27</v>
      </c>
    </row>
    <row r="511" spans="5:15" ht="12.75">
      <c r="E511" s="76" t="s">
        <v>1726</v>
      </c>
      <c r="F511" s="172" t="s">
        <v>1063</v>
      </c>
      <c r="G511" s="77">
        <v>0.68</v>
      </c>
      <c r="I511" s="83" t="s">
        <v>1726</v>
      </c>
      <c r="J511" s="124" t="s">
        <v>1741</v>
      </c>
      <c r="K511" s="86">
        <v>0.903</v>
      </c>
      <c r="M511" s="91" t="s">
        <v>359</v>
      </c>
      <c r="N511" s="93" t="s">
        <v>1445</v>
      </c>
      <c r="O511" s="94">
        <v>1.27</v>
      </c>
    </row>
    <row r="512" spans="5:15" ht="12.75">
      <c r="E512" s="76" t="s">
        <v>1726</v>
      </c>
      <c r="F512" s="80" t="s">
        <v>1086</v>
      </c>
      <c r="G512" s="78">
        <v>0.68</v>
      </c>
      <c r="I512" s="83" t="s">
        <v>1581</v>
      </c>
      <c r="J512" s="124" t="s">
        <v>808</v>
      </c>
      <c r="K512" s="86">
        <v>0.904</v>
      </c>
      <c r="M512" s="91" t="s">
        <v>359</v>
      </c>
      <c r="N512" s="93" t="s">
        <v>739</v>
      </c>
      <c r="O512" s="94">
        <v>1.27</v>
      </c>
    </row>
    <row r="513" spans="5:15" ht="12.75">
      <c r="E513" s="76" t="s">
        <v>1726</v>
      </c>
      <c r="F513" s="80" t="s">
        <v>2440</v>
      </c>
      <c r="G513" s="79">
        <v>0.681</v>
      </c>
      <c r="I513" s="83" t="s">
        <v>378</v>
      </c>
      <c r="J513" s="124">
        <v>7100</v>
      </c>
      <c r="K513" s="86">
        <v>0.91</v>
      </c>
      <c r="M513" s="91" t="s">
        <v>359</v>
      </c>
      <c r="N513" s="93" t="s">
        <v>2086</v>
      </c>
      <c r="O513" s="94">
        <v>1.27</v>
      </c>
    </row>
    <row r="514" spans="5:15" ht="12.75">
      <c r="E514" s="76" t="s">
        <v>1726</v>
      </c>
      <c r="F514" s="80" t="s">
        <v>2439</v>
      </c>
      <c r="G514" s="79">
        <v>0.685</v>
      </c>
      <c r="I514" s="83" t="s">
        <v>378</v>
      </c>
      <c r="J514" s="124">
        <v>7510</v>
      </c>
      <c r="K514" s="86">
        <v>0.91</v>
      </c>
      <c r="M514" s="91" t="s">
        <v>1726</v>
      </c>
      <c r="N514" s="97">
        <v>6100</v>
      </c>
      <c r="O514" s="94">
        <v>1.27</v>
      </c>
    </row>
    <row r="515" spans="5:15" ht="12.75">
      <c r="E515" s="76" t="s">
        <v>1726</v>
      </c>
      <c r="F515" s="172" t="s">
        <v>1766</v>
      </c>
      <c r="G515" s="77">
        <v>0.685</v>
      </c>
      <c r="I515" s="83" t="s">
        <v>378</v>
      </c>
      <c r="J515" s="124" t="s">
        <v>8</v>
      </c>
      <c r="K515" s="86">
        <v>0.91</v>
      </c>
      <c r="M515" s="91" t="s">
        <v>1726</v>
      </c>
      <c r="N515" s="93" t="s">
        <v>125</v>
      </c>
      <c r="O515" s="94">
        <v>1.27</v>
      </c>
    </row>
    <row r="516" spans="5:15" ht="12.75">
      <c r="E516" s="76" t="s">
        <v>1581</v>
      </c>
      <c r="F516" s="172" t="s">
        <v>31</v>
      </c>
      <c r="G516" s="77">
        <v>0.686</v>
      </c>
      <c r="I516" s="83" t="s">
        <v>378</v>
      </c>
      <c r="J516" s="124" t="s">
        <v>9</v>
      </c>
      <c r="K516" s="86">
        <v>0.91</v>
      </c>
      <c r="M516" s="91" t="s">
        <v>1726</v>
      </c>
      <c r="N516" s="93" t="s">
        <v>89</v>
      </c>
      <c r="O516" s="96">
        <v>1.27</v>
      </c>
    </row>
    <row r="517" spans="5:15" ht="12.75">
      <c r="E517" s="76" t="s">
        <v>380</v>
      </c>
      <c r="F517" s="172" t="s">
        <v>329</v>
      </c>
      <c r="G517" s="77">
        <v>0.69</v>
      </c>
      <c r="I517" s="83" t="s">
        <v>378</v>
      </c>
      <c r="J517" s="124" t="s">
        <v>10</v>
      </c>
      <c r="K517" s="86">
        <v>0.91</v>
      </c>
      <c r="M517" s="91" t="s">
        <v>1726</v>
      </c>
      <c r="N517" s="157" t="s">
        <v>112</v>
      </c>
      <c r="O517" s="92">
        <v>1.27</v>
      </c>
    </row>
    <row r="518" spans="5:15" ht="12.75">
      <c r="E518" s="76" t="s">
        <v>1581</v>
      </c>
      <c r="F518" s="171" t="s">
        <v>1532</v>
      </c>
      <c r="G518" s="78">
        <v>0.69</v>
      </c>
      <c r="I518" s="83" t="s">
        <v>378</v>
      </c>
      <c r="J518" s="124" t="s">
        <v>11</v>
      </c>
      <c r="K518" s="86">
        <v>0.91</v>
      </c>
      <c r="M518" s="91" t="s">
        <v>1726</v>
      </c>
      <c r="N518" s="158" t="s">
        <v>175</v>
      </c>
      <c r="O518" s="92">
        <v>1.27</v>
      </c>
    </row>
    <row r="519" spans="5:15" ht="12.75">
      <c r="E519" s="76" t="s">
        <v>1581</v>
      </c>
      <c r="F519" s="80" t="s">
        <v>1401</v>
      </c>
      <c r="G519" s="78">
        <v>0.69</v>
      </c>
      <c r="I519" s="83" t="s">
        <v>378</v>
      </c>
      <c r="J519" s="124" t="s">
        <v>2459</v>
      </c>
      <c r="K519" s="86">
        <v>0.91</v>
      </c>
      <c r="M519" s="91" t="s">
        <v>873</v>
      </c>
      <c r="N519" s="93" t="s">
        <v>849</v>
      </c>
      <c r="O519" s="94">
        <v>1.27</v>
      </c>
    </row>
    <row r="520" spans="5:15" ht="12.75">
      <c r="E520" s="76" t="s">
        <v>1581</v>
      </c>
      <c r="F520" s="171" t="s">
        <v>2150</v>
      </c>
      <c r="G520" s="78">
        <v>0.69</v>
      </c>
      <c r="I520" s="83" t="s">
        <v>1581</v>
      </c>
      <c r="J520" s="162" t="s">
        <v>1509</v>
      </c>
      <c r="K520" s="86">
        <v>0.91</v>
      </c>
      <c r="M520" s="91" t="s">
        <v>1924</v>
      </c>
      <c r="N520" s="158" t="s">
        <v>1858</v>
      </c>
      <c r="O520" s="92">
        <v>1.27</v>
      </c>
    </row>
    <row r="521" spans="5:15" ht="12.75">
      <c r="E521" s="76" t="s">
        <v>1603</v>
      </c>
      <c r="F521" s="80" t="s">
        <v>1623</v>
      </c>
      <c r="G521" s="78">
        <v>0.69</v>
      </c>
      <c r="I521" s="83" t="s">
        <v>1603</v>
      </c>
      <c r="J521" s="88" t="s">
        <v>2226</v>
      </c>
      <c r="K521" s="84">
        <v>0.91</v>
      </c>
      <c r="M521" s="91" t="s">
        <v>1924</v>
      </c>
      <c r="N521" s="158" t="s">
        <v>1859</v>
      </c>
      <c r="O521" s="92">
        <v>1.27</v>
      </c>
    </row>
    <row r="522" spans="5:15" ht="12.75">
      <c r="E522" s="76" t="s">
        <v>1603</v>
      </c>
      <c r="F522" s="172" t="s">
        <v>2100</v>
      </c>
      <c r="G522" s="77">
        <v>0.69</v>
      </c>
      <c r="I522" s="83" t="s">
        <v>1662</v>
      </c>
      <c r="J522" s="163" t="s">
        <v>949</v>
      </c>
      <c r="K522" s="84">
        <v>0.91</v>
      </c>
      <c r="M522" s="91" t="s">
        <v>1924</v>
      </c>
      <c r="N522" s="158" t="s">
        <v>1912</v>
      </c>
      <c r="O522" s="92">
        <v>1.27</v>
      </c>
    </row>
    <row r="523" spans="5:15" ht="12.75">
      <c r="E523" s="76" t="s">
        <v>1603</v>
      </c>
      <c r="F523" s="123" t="s">
        <v>1376</v>
      </c>
      <c r="G523" s="78">
        <v>0.69</v>
      </c>
      <c r="I523" s="83" t="s">
        <v>1662</v>
      </c>
      <c r="J523" s="163" t="s">
        <v>954</v>
      </c>
      <c r="K523" s="84">
        <v>0.91</v>
      </c>
      <c r="M523" s="91" t="s">
        <v>378</v>
      </c>
      <c r="N523" s="158">
        <v>8820</v>
      </c>
      <c r="O523" s="92">
        <v>1.28</v>
      </c>
    </row>
    <row r="524" spans="5:15" ht="12.75">
      <c r="E524" s="76" t="s">
        <v>359</v>
      </c>
      <c r="F524" s="123" t="s">
        <v>494</v>
      </c>
      <c r="G524" s="77">
        <v>0.69</v>
      </c>
      <c r="I524" s="83" t="s">
        <v>1662</v>
      </c>
      <c r="J524" s="88" t="s">
        <v>2240</v>
      </c>
      <c r="K524" s="84">
        <v>0.91</v>
      </c>
      <c r="M524" s="91" t="s">
        <v>378</v>
      </c>
      <c r="N524" s="158">
        <v>9330</v>
      </c>
      <c r="O524" s="92">
        <v>1.28</v>
      </c>
    </row>
    <row r="525" spans="5:15" ht="12.75">
      <c r="E525" s="76" t="s">
        <v>359</v>
      </c>
      <c r="F525" s="172" t="s">
        <v>516</v>
      </c>
      <c r="G525" s="77">
        <v>0.69</v>
      </c>
      <c r="I525" s="83" t="s">
        <v>359</v>
      </c>
      <c r="J525" s="162" t="s">
        <v>416</v>
      </c>
      <c r="K525" s="86">
        <v>0.91</v>
      </c>
      <c r="M525" s="91" t="s">
        <v>380</v>
      </c>
      <c r="N525" s="158" t="s">
        <v>333</v>
      </c>
      <c r="O525" s="92">
        <v>1.28</v>
      </c>
    </row>
    <row r="526" spans="5:15" ht="12.75">
      <c r="E526" s="76" t="s">
        <v>359</v>
      </c>
      <c r="F526" s="172" t="s">
        <v>1436</v>
      </c>
      <c r="G526" s="77">
        <v>0.69</v>
      </c>
      <c r="I526" s="83" t="s">
        <v>359</v>
      </c>
      <c r="J526" s="162" t="s">
        <v>429</v>
      </c>
      <c r="K526" s="86">
        <v>0.91</v>
      </c>
      <c r="M526" s="91" t="s">
        <v>1581</v>
      </c>
      <c r="N526" s="158" t="s">
        <v>1925</v>
      </c>
      <c r="O526" s="92">
        <v>1.28</v>
      </c>
    </row>
    <row r="527" spans="5:15" ht="12.75">
      <c r="E527" s="76" t="s">
        <v>359</v>
      </c>
      <c r="F527" s="172" t="s">
        <v>668</v>
      </c>
      <c r="G527" s="77">
        <v>0.69</v>
      </c>
      <c r="I527" s="83" t="s">
        <v>359</v>
      </c>
      <c r="J527" s="162" t="s">
        <v>482</v>
      </c>
      <c r="K527" s="86">
        <v>0.91</v>
      </c>
      <c r="M527" s="91" t="s">
        <v>1581</v>
      </c>
      <c r="N527" s="97" t="s">
        <v>1517</v>
      </c>
      <c r="O527" s="94">
        <v>1.28</v>
      </c>
    </row>
    <row r="528" spans="5:15" ht="12.75">
      <c r="E528" s="76" t="s">
        <v>359</v>
      </c>
      <c r="F528" s="172" t="s">
        <v>671</v>
      </c>
      <c r="G528" s="77">
        <v>0.69</v>
      </c>
      <c r="I528" s="83" t="s">
        <v>359</v>
      </c>
      <c r="J528" s="162" t="s">
        <v>483</v>
      </c>
      <c r="K528" s="86">
        <v>0.91</v>
      </c>
      <c r="M528" s="91" t="s">
        <v>1581</v>
      </c>
      <c r="N528" s="93" t="s">
        <v>2123</v>
      </c>
      <c r="O528" s="94">
        <v>1.28</v>
      </c>
    </row>
    <row r="529" spans="5:15" ht="12.75">
      <c r="E529" s="76" t="s">
        <v>359</v>
      </c>
      <c r="F529" s="172" t="s">
        <v>1297</v>
      </c>
      <c r="G529" s="77">
        <v>0.69</v>
      </c>
      <c r="I529" s="83" t="s">
        <v>359</v>
      </c>
      <c r="J529" s="162" t="s">
        <v>1481</v>
      </c>
      <c r="K529" s="86">
        <v>0.91</v>
      </c>
      <c r="M529" s="91" t="s">
        <v>1581</v>
      </c>
      <c r="N529" s="97" t="s">
        <v>1981</v>
      </c>
      <c r="O529" s="92">
        <v>1.28</v>
      </c>
    </row>
    <row r="530" spans="5:15" ht="12.75">
      <c r="E530" s="76" t="s">
        <v>359</v>
      </c>
      <c r="F530" s="172" t="s">
        <v>772</v>
      </c>
      <c r="G530" s="77">
        <v>0.69</v>
      </c>
      <c r="I530" s="83" t="s">
        <v>359</v>
      </c>
      <c r="J530" s="162" t="s">
        <v>608</v>
      </c>
      <c r="K530" s="86">
        <v>0.91</v>
      </c>
      <c r="M530" s="91" t="s">
        <v>1585</v>
      </c>
      <c r="N530" s="93" t="s">
        <v>1591</v>
      </c>
      <c r="O530" s="94">
        <v>1.28</v>
      </c>
    </row>
    <row r="531" spans="5:15" ht="12.75">
      <c r="E531" s="76" t="s">
        <v>359</v>
      </c>
      <c r="F531" s="80" t="s">
        <v>2367</v>
      </c>
      <c r="G531" s="78">
        <v>0.69</v>
      </c>
      <c r="I531" s="83" t="s">
        <v>359</v>
      </c>
      <c r="J531" s="162" t="s">
        <v>610</v>
      </c>
      <c r="K531" s="86">
        <v>0.91</v>
      </c>
      <c r="M531" s="91" t="s">
        <v>1603</v>
      </c>
      <c r="N531" s="93" t="s">
        <v>1625</v>
      </c>
      <c r="O531" s="94">
        <v>1.28</v>
      </c>
    </row>
    <row r="532" spans="5:15" ht="12.75">
      <c r="E532" s="76" t="s">
        <v>1674</v>
      </c>
      <c r="F532" s="80" t="s">
        <v>2268</v>
      </c>
      <c r="G532" s="78">
        <v>0.69</v>
      </c>
      <c r="I532" s="83" t="s">
        <v>359</v>
      </c>
      <c r="J532" s="162" t="s">
        <v>2458</v>
      </c>
      <c r="K532" s="86">
        <v>0.91</v>
      </c>
      <c r="M532" s="91" t="s">
        <v>1603</v>
      </c>
      <c r="N532" s="158" t="s">
        <v>2069</v>
      </c>
      <c r="O532" s="92">
        <v>1.28</v>
      </c>
    </row>
    <row r="533" spans="5:15" ht="12.75">
      <c r="E533" s="76" t="s">
        <v>1705</v>
      </c>
      <c r="F533" s="80">
        <v>636</v>
      </c>
      <c r="G533" s="78">
        <v>0.69</v>
      </c>
      <c r="I533" s="83" t="s">
        <v>359</v>
      </c>
      <c r="J533" s="162" t="s">
        <v>933</v>
      </c>
      <c r="K533" s="86">
        <v>0.91</v>
      </c>
      <c r="M533" s="91" t="s">
        <v>359</v>
      </c>
      <c r="N533" s="158">
        <v>5180</v>
      </c>
      <c r="O533" s="92">
        <v>1.28</v>
      </c>
    </row>
    <row r="534" spans="5:15" ht="12.75">
      <c r="E534" s="76" t="s">
        <v>1705</v>
      </c>
      <c r="F534" s="172" t="s">
        <v>2279</v>
      </c>
      <c r="G534" s="77">
        <v>0.69</v>
      </c>
      <c r="I534" s="83" t="s">
        <v>359</v>
      </c>
      <c r="J534" s="162" t="s">
        <v>782</v>
      </c>
      <c r="K534" s="86">
        <v>0.91</v>
      </c>
      <c r="M534" s="91" t="s">
        <v>359</v>
      </c>
      <c r="N534" s="158" t="s">
        <v>916</v>
      </c>
      <c r="O534" s="92">
        <v>1.28</v>
      </c>
    </row>
    <row r="535" spans="5:15" ht="12.75">
      <c r="E535" s="76" t="s">
        <v>1726</v>
      </c>
      <c r="F535" s="172" t="s">
        <v>981</v>
      </c>
      <c r="G535" s="77">
        <v>0.69</v>
      </c>
      <c r="I535" s="83" t="s">
        <v>1726</v>
      </c>
      <c r="J535" s="162" t="s">
        <v>1623</v>
      </c>
      <c r="K535" s="86">
        <v>0.91</v>
      </c>
      <c r="M535" s="91" t="s">
        <v>359</v>
      </c>
      <c r="N535" s="158" t="s">
        <v>2373</v>
      </c>
      <c r="O535" s="92">
        <v>1.28</v>
      </c>
    </row>
    <row r="536" spans="5:15" ht="12.75">
      <c r="E536" s="76" t="s">
        <v>1726</v>
      </c>
      <c r="F536" s="172" t="s">
        <v>1059</v>
      </c>
      <c r="G536" s="77">
        <v>0.69</v>
      </c>
      <c r="I536" s="83" t="s">
        <v>1726</v>
      </c>
      <c r="J536" s="88" t="s">
        <v>2348</v>
      </c>
      <c r="K536" s="84">
        <v>0.91</v>
      </c>
      <c r="M536" s="91" t="s">
        <v>359</v>
      </c>
      <c r="N536" s="93" t="s">
        <v>2378</v>
      </c>
      <c r="O536" s="94">
        <v>1.28</v>
      </c>
    </row>
    <row r="537" spans="5:15" ht="12.75">
      <c r="E537" s="76" t="s">
        <v>1726</v>
      </c>
      <c r="F537" s="172" t="s">
        <v>68</v>
      </c>
      <c r="G537" s="77">
        <v>0.69</v>
      </c>
      <c r="I537" s="83" t="s">
        <v>1924</v>
      </c>
      <c r="J537" s="124" t="s">
        <v>1885</v>
      </c>
      <c r="K537" s="84">
        <v>0.91</v>
      </c>
      <c r="M537" s="91" t="s">
        <v>359</v>
      </c>
      <c r="N537" s="93" t="s">
        <v>1493</v>
      </c>
      <c r="O537" s="94">
        <v>1.28</v>
      </c>
    </row>
    <row r="538" spans="5:15" ht="12.75">
      <c r="E538" s="76" t="s">
        <v>1781</v>
      </c>
      <c r="F538" s="172" t="s">
        <v>1123</v>
      </c>
      <c r="G538" s="77">
        <v>0.69</v>
      </c>
      <c r="I538" s="83" t="s">
        <v>1924</v>
      </c>
      <c r="J538" s="88" t="s">
        <v>1843</v>
      </c>
      <c r="K538" s="84">
        <v>0.91</v>
      </c>
      <c r="M538" s="91" t="s">
        <v>359</v>
      </c>
      <c r="N538" s="93" t="s">
        <v>922</v>
      </c>
      <c r="O538" s="94">
        <v>1.28</v>
      </c>
    </row>
    <row r="539" spans="5:15" ht="12.75">
      <c r="E539" s="76" t="s">
        <v>1924</v>
      </c>
      <c r="F539" s="172" t="s">
        <v>1897</v>
      </c>
      <c r="G539" s="77">
        <v>0.69</v>
      </c>
      <c r="I539" s="83" t="s">
        <v>1924</v>
      </c>
      <c r="J539" s="88" t="s">
        <v>1844</v>
      </c>
      <c r="K539" s="84">
        <v>0.91</v>
      </c>
      <c r="M539" s="91" t="s">
        <v>359</v>
      </c>
      <c r="N539" s="93" t="s">
        <v>1492</v>
      </c>
      <c r="O539" s="94">
        <v>1.28</v>
      </c>
    </row>
    <row r="540" spans="5:15" ht="12.75">
      <c r="E540" s="76" t="s">
        <v>1924</v>
      </c>
      <c r="F540" s="172" t="s">
        <v>1156</v>
      </c>
      <c r="G540" s="77">
        <v>0.69</v>
      </c>
      <c r="I540" s="83" t="s">
        <v>1924</v>
      </c>
      <c r="J540" s="88" t="s">
        <v>1854</v>
      </c>
      <c r="K540" s="84">
        <v>0.91</v>
      </c>
      <c r="M540" s="91" t="s">
        <v>359</v>
      </c>
      <c r="N540" s="158" t="s">
        <v>577</v>
      </c>
      <c r="O540" s="92">
        <v>1.28</v>
      </c>
    </row>
    <row r="541" spans="5:15" ht="12.75">
      <c r="E541" s="76" t="s">
        <v>1924</v>
      </c>
      <c r="F541" s="172" t="s">
        <v>1870</v>
      </c>
      <c r="G541" s="77">
        <v>0.69</v>
      </c>
      <c r="I541" s="83" t="s">
        <v>1924</v>
      </c>
      <c r="J541" s="124" t="s">
        <v>827</v>
      </c>
      <c r="K541" s="84">
        <v>0.91</v>
      </c>
      <c r="M541" s="91" t="s">
        <v>359</v>
      </c>
      <c r="N541" s="93" t="s">
        <v>754</v>
      </c>
      <c r="O541" s="94">
        <v>1.28</v>
      </c>
    </row>
    <row r="542" spans="5:15" ht="12.75">
      <c r="E542" s="76" t="s">
        <v>1924</v>
      </c>
      <c r="F542" s="172" t="s">
        <v>267</v>
      </c>
      <c r="G542" s="77">
        <v>0.69</v>
      </c>
      <c r="I542" s="83" t="s">
        <v>381</v>
      </c>
      <c r="J542" s="88" t="s">
        <v>1439</v>
      </c>
      <c r="K542" s="84">
        <v>0.91</v>
      </c>
      <c r="M542" s="91" t="s">
        <v>1726</v>
      </c>
      <c r="N542" s="93" t="s">
        <v>113</v>
      </c>
      <c r="O542" s="94">
        <v>1.28</v>
      </c>
    </row>
    <row r="543" spans="5:15" ht="12.75">
      <c r="E543" s="76" t="s">
        <v>1924</v>
      </c>
      <c r="F543" s="172" t="s">
        <v>813</v>
      </c>
      <c r="G543" s="77">
        <v>0.69</v>
      </c>
      <c r="I543" s="83" t="s">
        <v>1726</v>
      </c>
      <c r="J543" s="162" t="s">
        <v>200</v>
      </c>
      <c r="K543" s="86">
        <v>0.912</v>
      </c>
      <c r="M543" s="91" t="s">
        <v>1726</v>
      </c>
      <c r="N543" s="93" t="s">
        <v>151</v>
      </c>
      <c r="O543" s="94">
        <v>1.28</v>
      </c>
    </row>
    <row r="544" spans="5:15" ht="12.75">
      <c r="E544" s="76" t="s">
        <v>1726</v>
      </c>
      <c r="F544" s="172" t="s">
        <v>1744</v>
      </c>
      <c r="G544" s="77">
        <v>0.696</v>
      </c>
      <c r="I544" s="83" t="s">
        <v>1581</v>
      </c>
      <c r="J544" s="124" t="s">
        <v>373</v>
      </c>
      <c r="K544" s="86">
        <v>0.913</v>
      </c>
      <c r="M544" s="91" t="s">
        <v>1726</v>
      </c>
      <c r="N544" s="93" t="s">
        <v>158</v>
      </c>
      <c r="O544" s="94">
        <v>1.28</v>
      </c>
    </row>
    <row r="545" spans="5:15" ht="12.75">
      <c r="E545" s="76" t="s">
        <v>1581</v>
      </c>
      <c r="F545" s="172" t="s">
        <v>1951</v>
      </c>
      <c r="G545" s="77">
        <v>0.7</v>
      </c>
      <c r="I545" s="83" t="s">
        <v>1726</v>
      </c>
      <c r="J545" s="162" t="s">
        <v>1751</v>
      </c>
      <c r="K545" s="86">
        <v>0.915</v>
      </c>
      <c r="M545" s="91" t="s">
        <v>1726</v>
      </c>
      <c r="N545" s="97" t="s">
        <v>116</v>
      </c>
      <c r="O545" s="92">
        <v>1.28</v>
      </c>
    </row>
    <row r="546" spans="5:15" ht="12.75">
      <c r="E546" s="76" t="s">
        <v>1581</v>
      </c>
      <c r="F546" s="172" t="s">
        <v>1531</v>
      </c>
      <c r="G546" s="77">
        <v>0.7</v>
      </c>
      <c r="I546" s="83" t="s">
        <v>379</v>
      </c>
      <c r="J546" s="88" t="s">
        <v>1269</v>
      </c>
      <c r="K546" s="86">
        <v>0.92</v>
      </c>
      <c r="M546" s="91" t="s">
        <v>873</v>
      </c>
      <c r="N546" s="93" t="s">
        <v>853</v>
      </c>
      <c r="O546" s="94">
        <v>1.28</v>
      </c>
    </row>
    <row r="547" spans="5:15" ht="12.75">
      <c r="E547" s="76" t="s">
        <v>1581</v>
      </c>
      <c r="F547" s="172" t="s">
        <v>1539</v>
      </c>
      <c r="G547" s="77">
        <v>0.7</v>
      </c>
      <c r="I547" s="83" t="s">
        <v>1581</v>
      </c>
      <c r="J547" s="162" t="s">
        <v>1381</v>
      </c>
      <c r="K547" s="86">
        <v>0.92</v>
      </c>
      <c r="M547" s="91" t="s">
        <v>873</v>
      </c>
      <c r="N547" s="93" t="s">
        <v>863</v>
      </c>
      <c r="O547" s="94">
        <v>1.28</v>
      </c>
    </row>
    <row r="548" spans="5:15" ht="12.75">
      <c r="E548" s="76" t="s">
        <v>1581</v>
      </c>
      <c r="F548" s="172" t="s">
        <v>1561</v>
      </c>
      <c r="G548" s="77">
        <v>0.7</v>
      </c>
      <c r="I548" s="83" t="s">
        <v>1581</v>
      </c>
      <c r="J548" s="162" t="s">
        <v>2125</v>
      </c>
      <c r="K548" s="86">
        <v>0.92</v>
      </c>
      <c r="M548" s="91" t="s">
        <v>873</v>
      </c>
      <c r="N548" s="93" t="s">
        <v>871</v>
      </c>
      <c r="O548" s="94">
        <v>1.28</v>
      </c>
    </row>
    <row r="549" spans="5:15" ht="12.75">
      <c r="E549" s="76" t="s">
        <v>1603</v>
      </c>
      <c r="F549" s="172" t="s">
        <v>2027</v>
      </c>
      <c r="G549" s="77">
        <v>0.7</v>
      </c>
      <c r="I549" s="83" t="s">
        <v>1581</v>
      </c>
      <c r="J549" s="162" t="s">
        <v>1391</v>
      </c>
      <c r="K549" s="86">
        <v>0.92</v>
      </c>
      <c r="M549" s="91" t="s">
        <v>1924</v>
      </c>
      <c r="N549" s="93" t="s">
        <v>275</v>
      </c>
      <c r="O549" s="94">
        <v>1.28</v>
      </c>
    </row>
    <row r="550" spans="5:15" ht="12.75">
      <c r="E550" s="76" t="s">
        <v>1603</v>
      </c>
      <c r="F550" s="172" t="s">
        <v>2181</v>
      </c>
      <c r="G550" s="77">
        <v>0.7</v>
      </c>
      <c r="I550" s="83" t="s">
        <v>1581</v>
      </c>
      <c r="J550" s="162" t="s">
        <v>1392</v>
      </c>
      <c r="K550" s="86">
        <v>0.92</v>
      </c>
      <c r="M550" s="91" t="s">
        <v>1924</v>
      </c>
      <c r="N550" s="158" t="s">
        <v>893</v>
      </c>
      <c r="O550" s="92">
        <v>1.28</v>
      </c>
    </row>
    <row r="551" spans="5:15" ht="12.75">
      <c r="E551" s="76" t="s">
        <v>1603</v>
      </c>
      <c r="F551" s="172" t="s">
        <v>2185</v>
      </c>
      <c r="G551" s="77">
        <v>0.7</v>
      </c>
      <c r="I551" s="83" t="s">
        <v>1603</v>
      </c>
      <c r="J551" s="88" t="s">
        <v>1618</v>
      </c>
      <c r="K551" s="84">
        <v>0.92</v>
      </c>
      <c r="M551" s="91" t="s">
        <v>379</v>
      </c>
      <c r="N551" s="158" t="s">
        <v>1272</v>
      </c>
      <c r="O551" s="92">
        <v>1.29</v>
      </c>
    </row>
    <row r="552" spans="5:15" ht="12.75">
      <c r="E552" s="76" t="s">
        <v>359</v>
      </c>
      <c r="F552" s="172">
        <v>3520</v>
      </c>
      <c r="G552" s="77">
        <v>0.7</v>
      </c>
      <c r="I552" s="83" t="s">
        <v>359</v>
      </c>
      <c r="J552" s="162" t="s">
        <v>749</v>
      </c>
      <c r="K552" s="86">
        <v>0.92</v>
      </c>
      <c r="M552" s="91" t="s">
        <v>1581</v>
      </c>
      <c r="N552" s="158" t="s">
        <v>798</v>
      </c>
      <c r="O552" s="92">
        <v>1.29</v>
      </c>
    </row>
    <row r="553" spans="5:15" ht="12.75" customHeight="1">
      <c r="E553" s="76" t="s">
        <v>359</v>
      </c>
      <c r="F553" s="172" t="s">
        <v>468</v>
      </c>
      <c r="G553" s="77">
        <v>0.7</v>
      </c>
      <c r="I553" s="83" t="s">
        <v>359</v>
      </c>
      <c r="J553" s="162" t="s">
        <v>771</v>
      </c>
      <c r="K553" s="86">
        <v>0.92</v>
      </c>
      <c r="M553" s="91" t="s">
        <v>1581</v>
      </c>
      <c r="N553" s="93" t="s">
        <v>2002</v>
      </c>
      <c r="O553" s="94">
        <v>1.29</v>
      </c>
    </row>
    <row r="554" spans="5:15" ht="12.75" customHeight="1">
      <c r="E554" s="76" t="s">
        <v>359</v>
      </c>
      <c r="F554" s="172" t="s">
        <v>473</v>
      </c>
      <c r="G554" s="77">
        <v>0.7</v>
      </c>
      <c r="I554" s="83" t="s">
        <v>1705</v>
      </c>
      <c r="J554" s="88">
        <v>859</v>
      </c>
      <c r="K554" s="87">
        <v>0.92</v>
      </c>
      <c r="M554" s="91" t="s">
        <v>1603</v>
      </c>
      <c r="N554" s="97" t="s">
        <v>2033</v>
      </c>
      <c r="O554" s="94">
        <v>1.29</v>
      </c>
    </row>
    <row r="555" spans="5:15" ht="12.75" customHeight="1">
      <c r="E555" s="76" t="s">
        <v>359</v>
      </c>
      <c r="F555" s="172" t="s">
        <v>519</v>
      </c>
      <c r="G555" s="77">
        <v>0.7</v>
      </c>
      <c r="I555" s="83" t="s">
        <v>1726</v>
      </c>
      <c r="J555" s="162" t="s">
        <v>191</v>
      </c>
      <c r="K555" s="86">
        <v>0.92</v>
      </c>
      <c r="M555" s="91" t="s">
        <v>359</v>
      </c>
      <c r="N555" s="97" t="s">
        <v>501</v>
      </c>
      <c r="O555" s="94">
        <v>1.29</v>
      </c>
    </row>
    <row r="556" spans="5:15" ht="12.75">
      <c r="E556" s="76" t="s">
        <v>359</v>
      </c>
      <c r="F556" s="172" t="s">
        <v>520</v>
      </c>
      <c r="G556" s="77">
        <v>0.7</v>
      </c>
      <c r="I556" s="83" t="s">
        <v>1726</v>
      </c>
      <c r="J556" s="162" t="s">
        <v>138</v>
      </c>
      <c r="K556" s="86">
        <v>0.92</v>
      </c>
      <c r="M556" s="91" t="s">
        <v>359</v>
      </c>
      <c r="N556" s="93" t="s">
        <v>1495</v>
      </c>
      <c r="O556" s="94">
        <v>1.29</v>
      </c>
    </row>
    <row r="557" spans="5:15" ht="12.75">
      <c r="E557" s="76" t="s">
        <v>359</v>
      </c>
      <c r="F557" s="172" t="s">
        <v>521</v>
      </c>
      <c r="G557" s="77">
        <v>0.7</v>
      </c>
      <c r="I557" s="83" t="s">
        <v>1726</v>
      </c>
      <c r="J557" s="162" t="s">
        <v>1051</v>
      </c>
      <c r="K557" s="86">
        <v>0.92</v>
      </c>
      <c r="M557" s="91" t="s">
        <v>359</v>
      </c>
      <c r="N557" s="157" t="s">
        <v>1482</v>
      </c>
      <c r="O557" s="94">
        <v>1.29</v>
      </c>
    </row>
    <row r="558" spans="5:15" ht="12.75">
      <c r="E558" s="76" t="s">
        <v>359</v>
      </c>
      <c r="F558" s="171" t="s">
        <v>522</v>
      </c>
      <c r="G558" s="78">
        <v>0.7</v>
      </c>
      <c r="I558" s="83" t="s">
        <v>1726</v>
      </c>
      <c r="J558" s="162" t="s">
        <v>156</v>
      </c>
      <c r="K558" s="86">
        <v>0.92</v>
      </c>
      <c r="M558" s="91" t="s">
        <v>359</v>
      </c>
      <c r="N558" s="93" t="s">
        <v>1466</v>
      </c>
      <c r="O558" s="94">
        <v>1.29</v>
      </c>
    </row>
    <row r="559" spans="5:15" ht="12.75">
      <c r="E559" s="76" t="s">
        <v>359</v>
      </c>
      <c r="F559" s="80" t="s">
        <v>523</v>
      </c>
      <c r="G559" s="78">
        <v>0.7</v>
      </c>
      <c r="I559" s="83" t="s">
        <v>1726</v>
      </c>
      <c r="J559" s="162" t="s">
        <v>73</v>
      </c>
      <c r="K559" s="86">
        <v>0.92</v>
      </c>
      <c r="M559" s="91" t="s">
        <v>1726</v>
      </c>
      <c r="N559" s="93" t="s">
        <v>97</v>
      </c>
      <c r="O559" s="94">
        <v>1.29</v>
      </c>
    </row>
    <row r="560" spans="5:15" ht="12.75">
      <c r="E560" s="76" t="s">
        <v>359</v>
      </c>
      <c r="F560" s="171" t="s">
        <v>524</v>
      </c>
      <c r="G560" s="78">
        <v>0.7</v>
      </c>
      <c r="I560" s="83" t="s">
        <v>1924</v>
      </c>
      <c r="J560" s="163" t="s">
        <v>1153</v>
      </c>
      <c r="K560" s="84">
        <v>0.92</v>
      </c>
      <c r="M560" s="91" t="s">
        <v>1726</v>
      </c>
      <c r="N560" s="93" t="s">
        <v>106</v>
      </c>
      <c r="O560" s="96">
        <v>1.29</v>
      </c>
    </row>
    <row r="561" spans="5:15" ht="12.75">
      <c r="E561" s="76" t="s">
        <v>359</v>
      </c>
      <c r="F561" s="171" t="s">
        <v>560</v>
      </c>
      <c r="G561" s="78">
        <v>0.7</v>
      </c>
      <c r="I561" s="83" t="s">
        <v>1924</v>
      </c>
      <c r="J561" s="88" t="s">
        <v>902</v>
      </c>
      <c r="K561" s="84">
        <v>0.92</v>
      </c>
      <c r="M561" s="91" t="s">
        <v>1726</v>
      </c>
      <c r="N561" s="158" t="s">
        <v>150</v>
      </c>
      <c r="O561" s="92">
        <v>1.29</v>
      </c>
    </row>
    <row r="562" spans="5:15" ht="12.75">
      <c r="E562" s="76" t="s">
        <v>359</v>
      </c>
      <c r="F562" s="171" t="s">
        <v>565</v>
      </c>
      <c r="G562" s="78">
        <v>0.7</v>
      </c>
      <c r="I562" s="83" t="s">
        <v>1209</v>
      </c>
      <c r="J562" s="163">
        <v>725</v>
      </c>
      <c r="K562" s="84">
        <v>0.92</v>
      </c>
      <c r="M562" s="91" t="s">
        <v>1924</v>
      </c>
      <c r="N562" s="93" t="s">
        <v>285</v>
      </c>
      <c r="O562" s="94">
        <v>1.29</v>
      </c>
    </row>
    <row r="563" spans="5:15" ht="12.75">
      <c r="E563" s="76" t="s">
        <v>359</v>
      </c>
      <c r="F563" s="172" t="s">
        <v>591</v>
      </c>
      <c r="G563" s="77">
        <v>0.7</v>
      </c>
      <c r="I563" s="83" t="s">
        <v>1581</v>
      </c>
      <c r="J563" s="124" t="s">
        <v>2140</v>
      </c>
      <c r="K563" s="86">
        <v>0.926</v>
      </c>
      <c r="M563" s="91" t="s">
        <v>381</v>
      </c>
      <c r="N563" s="93" t="s">
        <v>1224</v>
      </c>
      <c r="O563" s="94">
        <v>1.29</v>
      </c>
    </row>
    <row r="564" spans="5:15" ht="12.75">
      <c r="E564" s="76" t="s">
        <v>359</v>
      </c>
      <c r="F564" s="80" t="s">
        <v>596</v>
      </c>
      <c r="G564" s="78">
        <v>0.7</v>
      </c>
      <c r="I564" s="83" t="s">
        <v>873</v>
      </c>
      <c r="J564" s="88" t="s">
        <v>865</v>
      </c>
      <c r="K564" s="84">
        <v>0.926</v>
      </c>
      <c r="M564" s="91" t="s">
        <v>378</v>
      </c>
      <c r="N564" s="158" t="s">
        <v>3</v>
      </c>
      <c r="O564" s="92">
        <v>1.3</v>
      </c>
    </row>
    <row r="565" spans="5:15" ht="12.75">
      <c r="E565" s="76" t="s">
        <v>359</v>
      </c>
      <c r="F565" s="80" t="s">
        <v>618</v>
      </c>
      <c r="G565" s="78">
        <v>0.7</v>
      </c>
      <c r="I565" s="83" t="s">
        <v>378</v>
      </c>
      <c r="J565" s="124">
        <v>9530</v>
      </c>
      <c r="K565" s="86">
        <v>0.93</v>
      </c>
      <c r="M565" s="91" t="s">
        <v>1512</v>
      </c>
      <c r="N565" s="158" t="s">
        <v>1220</v>
      </c>
      <c r="O565" s="92">
        <v>1.3</v>
      </c>
    </row>
    <row r="566" spans="5:15" ht="12.75">
      <c r="E566" s="76" t="s">
        <v>359</v>
      </c>
      <c r="F566" s="123" t="s">
        <v>632</v>
      </c>
      <c r="G566" s="77">
        <v>0.7</v>
      </c>
      <c r="I566" s="83" t="s">
        <v>1581</v>
      </c>
      <c r="J566" s="124" t="s">
        <v>2137</v>
      </c>
      <c r="K566" s="86">
        <v>0.93</v>
      </c>
      <c r="M566" s="91" t="s">
        <v>379</v>
      </c>
      <c r="N566" s="93" t="s">
        <v>38</v>
      </c>
      <c r="O566" s="94">
        <v>1.3</v>
      </c>
    </row>
    <row r="567" spans="5:15" ht="12.75">
      <c r="E567" s="76" t="s">
        <v>359</v>
      </c>
      <c r="F567" s="172" t="s">
        <v>638</v>
      </c>
      <c r="G567" s="77">
        <v>0.7</v>
      </c>
      <c r="I567" s="83" t="s">
        <v>1581</v>
      </c>
      <c r="J567" s="162" t="s">
        <v>1431</v>
      </c>
      <c r="K567" s="86">
        <v>0.93</v>
      </c>
      <c r="M567" s="91" t="s">
        <v>379</v>
      </c>
      <c r="N567" s="97" t="s">
        <v>1253</v>
      </c>
      <c r="O567" s="94">
        <v>1.3</v>
      </c>
    </row>
    <row r="568" spans="5:15" ht="12.75">
      <c r="E568" s="76" t="s">
        <v>1726</v>
      </c>
      <c r="F568" s="172" t="s">
        <v>2088</v>
      </c>
      <c r="G568" s="77">
        <v>0.7</v>
      </c>
      <c r="I568" s="83" t="s">
        <v>1581</v>
      </c>
      <c r="J568" s="162" t="s">
        <v>1996</v>
      </c>
      <c r="K568" s="86">
        <v>0.93</v>
      </c>
      <c r="M568" s="91" t="s">
        <v>1581</v>
      </c>
      <c r="N568" s="93" t="s">
        <v>1943</v>
      </c>
      <c r="O568" s="94">
        <v>1.3</v>
      </c>
    </row>
    <row r="569" spans="5:15" ht="12.75">
      <c r="E569" s="76" t="s">
        <v>1726</v>
      </c>
      <c r="F569" s="172" t="s">
        <v>977</v>
      </c>
      <c r="G569" s="77">
        <v>0.7</v>
      </c>
      <c r="I569" s="83" t="s">
        <v>1585</v>
      </c>
      <c r="J569" s="162" t="s">
        <v>1590</v>
      </c>
      <c r="K569" s="86">
        <v>0.93</v>
      </c>
      <c r="M569" s="91" t="s">
        <v>1581</v>
      </c>
      <c r="N569" s="157" t="s">
        <v>1524</v>
      </c>
      <c r="O569" s="94">
        <v>1.3</v>
      </c>
    </row>
    <row r="570" spans="5:15" ht="12.75">
      <c r="E570" s="76" t="s">
        <v>1726</v>
      </c>
      <c r="F570" s="172" t="s">
        <v>980</v>
      </c>
      <c r="G570" s="77">
        <v>0.7</v>
      </c>
      <c r="I570" s="83" t="s">
        <v>1603</v>
      </c>
      <c r="J570" s="88" t="s">
        <v>97</v>
      </c>
      <c r="K570" s="84">
        <v>0.93</v>
      </c>
      <c r="M570" s="91" t="s">
        <v>1581</v>
      </c>
      <c r="N570" s="157" t="s">
        <v>1958</v>
      </c>
      <c r="O570" s="94">
        <v>1.3</v>
      </c>
    </row>
    <row r="571" spans="5:15" ht="12.75">
      <c r="E571" s="76" t="s">
        <v>1726</v>
      </c>
      <c r="F571" s="172" t="s">
        <v>2317</v>
      </c>
      <c r="G571" s="77">
        <v>0.7</v>
      </c>
      <c r="I571" s="83" t="s">
        <v>1603</v>
      </c>
      <c r="J571" s="88" t="s">
        <v>2074</v>
      </c>
      <c r="K571" s="84">
        <v>0.93</v>
      </c>
      <c r="M571" s="91" t="s">
        <v>1581</v>
      </c>
      <c r="N571" s="93" t="s">
        <v>2001</v>
      </c>
      <c r="O571" s="94">
        <v>1.3</v>
      </c>
    </row>
    <row r="572" spans="5:15" ht="12.75">
      <c r="E572" s="76" t="s">
        <v>1726</v>
      </c>
      <c r="F572" s="172" t="s">
        <v>139</v>
      </c>
      <c r="G572" s="77">
        <v>0.7</v>
      </c>
      <c r="I572" s="83" t="s">
        <v>1603</v>
      </c>
      <c r="J572" s="88" t="s">
        <v>2021</v>
      </c>
      <c r="K572" s="84">
        <v>0.93</v>
      </c>
      <c r="M572" s="91" t="s">
        <v>1585</v>
      </c>
      <c r="N572" s="158" t="s">
        <v>1597</v>
      </c>
      <c r="O572" s="92">
        <v>1.3</v>
      </c>
    </row>
    <row r="573" spans="5:15" ht="12.75">
      <c r="E573" s="76" t="s">
        <v>1726</v>
      </c>
      <c r="F573" s="172" t="s">
        <v>1104</v>
      </c>
      <c r="G573" s="77">
        <v>0.7</v>
      </c>
      <c r="I573" s="83" t="s">
        <v>1603</v>
      </c>
      <c r="J573" s="88" t="s">
        <v>1320</v>
      </c>
      <c r="K573" s="84">
        <v>0.93</v>
      </c>
      <c r="M573" s="91" t="s">
        <v>1603</v>
      </c>
      <c r="N573" s="93" t="s">
        <v>2032</v>
      </c>
      <c r="O573" s="94">
        <v>1.3</v>
      </c>
    </row>
    <row r="574" spans="5:15" ht="12.75">
      <c r="E574" s="76" t="s">
        <v>1726</v>
      </c>
      <c r="F574" s="172" t="s">
        <v>77</v>
      </c>
      <c r="G574" s="77">
        <v>0.7</v>
      </c>
      <c r="I574" s="83" t="s">
        <v>1603</v>
      </c>
      <c r="J574" s="88" t="s">
        <v>1645</v>
      </c>
      <c r="K574" s="84">
        <v>0.93</v>
      </c>
      <c r="M574" s="91" t="s">
        <v>1603</v>
      </c>
      <c r="N574" s="93" t="s">
        <v>2048</v>
      </c>
      <c r="O574" s="94">
        <v>1.3</v>
      </c>
    </row>
    <row r="575" spans="5:15" ht="12.75">
      <c r="E575" s="76" t="s">
        <v>1726</v>
      </c>
      <c r="F575" s="80" t="s">
        <v>1082</v>
      </c>
      <c r="G575" s="78">
        <v>0.7</v>
      </c>
      <c r="I575" s="83" t="s">
        <v>1603</v>
      </c>
      <c r="J575" s="88" t="s">
        <v>1649</v>
      </c>
      <c r="K575" s="84">
        <v>0.93</v>
      </c>
      <c r="M575" s="91" t="s">
        <v>1603</v>
      </c>
      <c r="N575" s="93" t="s">
        <v>2068</v>
      </c>
      <c r="O575" s="94">
        <v>1.3</v>
      </c>
    </row>
    <row r="576" spans="5:15" ht="12.75">
      <c r="E576" s="76" t="s">
        <v>1781</v>
      </c>
      <c r="F576" s="80" t="s">
        <v>1120</v>
      </c>
      <c r="G576" s="78">
        <v>0.7</v>
      </c>
      <c r="I576" s="83" t="s">
        <v>1603</v>
      </c>
      <c r="J576" s="88" t="s">
        <v>1340</v>
      </c>
      <c r="K576" s="84">
        <v>0.93</v>
      </c>
      <c r="M576" s="91" t="s">
        <v>359</v>
      </c>
      <c r="N576" s="93" t="s">
        <v>544</v>
      </c>
      <c r="O576" s="94">
        <v>1.3</v>
      </c>
    </row>
    <row r="577" spans="5:15" ht="12.75">
      <c r="E577" s="76" t="s">
        <v>1924</v>
      </c>
      <c r="F577" s="172" t="s">
        <v>1890</v>
      </c>
      <c r="G577" s="77">
        <v>0.7</v>
      </c>
      <c r="I577" s="83" t="s">
        <v>1603</v>
      </c>
      <c r="J577" s="88" t="s">
        <v>1653</v>
      </c>
      <c r="K577" s="84">
        <v>0.93</v>
      </c>
      <c r="M577" s="91" t="s">
        <v>2091</v>
      </c>
      <c r="N577" s="93" t="s">
        <v>1238</v>
      </c>
      <c r="O577" s="94">
        <v>1.3</v>
      </c>
    </row>
    <row r="578" spans="5:15" ht="12.75">
      <c r="E578" s="76" t="s">
        <v>1924</v>
      </c>
      <c r="F578" s="172" t="s">
        <v>1152</v>
      </c>
      <c r="G578" s="77">
        <v>0.7</v>
      </c>
      <c r="I578" s="83" t="s">
        <v>1603</v>
      </c>
      <c r="J578" s="88" t="s">
        <v>1342</v>
      </c>
      <c r="K578" s="84">
        <v>0.93</v>
      </c>
      <c r="M578" s="91" t="s">
        <v>873</v>
      </c>
      <c r="N578" s="158" t="s">
        <v>858</v>
      </c>
      <c r="O578" s="92">
        <v>1.3</v>
      </c>
    </row>
    <row r="579" spans="5:15" ht="12.75">
      <c r="E579" s="76" t="s">
        <v>1924</v>
      </c>
      <c r="F579" s="172" t="s">
        <v>1177</v>
      </c>
      <c r="G579" s="77">
        <v>0.7</v>
      </c>
      <c r="I579" s="83" t="s">
        <v>1603</v>
      </c>
      <c r="J579" s="88" t="s">
        <v>2186</v>
      </c>
      <c r="K579" s="84">
        <v>0.93</v>
      </c>
      <c r="M579" s="91" t="s">
        <v>381</v>
      </c>
      <c r="N579" s="158" t="s">
        <v>1225</v>
      </c>
      <c r="O579" s="92">
        <v>1.3</v>
      </c>
    </row>
    <row r="580" spans="5:15" ht="12.75">
      <c r="E580" s="76" t="s">
        <v>1924</v>
      </c>
      <c r="F580" s="172" t="s">
        <v>1182</v>
      </c>
      <c r="G580" s="77">
        <v>0.7</v>
      </c>
      <c r="I580" s="83" t="s">
        <v>1662</v>
      </c>
      <c r="J580" s="88" t="s">
        <v>941</v>
      </c>
      <c r="K580" s="84">
        <v>0.93</v>
      </c>
      <c r="M580" s="91" t="s">
        <v>381</v>
      </c>
      <c r="N580" s="158" t="s">
        <v>1226</v>
      </c>
      <c r="O580" s="92">
        <v>1.3</v>
      </c>
    </row>
    <row r="581" spans="5:15" ht="12.75">
      <c r="E581" s="76" t="s">
        <v>1726</v>
      </c>
      <c r="F581" s="80" t="s">
        <v>1776</v>
      </c>
      <c r="G581" s="79">
        <v>0.702</v>
      </c>
      <c r="I581" s="83" t="s">
        <v>1662</v>
      </c>
      <c r="J581" s="88" t="s">
        <v>1671</v>
      </c>
      <c r="K581" s="84">
        <v>0.93</v>
      </c>
      <c r="M581" s="91" t="s">
        <v>378</v>
      </c>
      <c r="N581" s="158" t="s">
        <v>2468</v>
      </c>
      <c r="O581" s="92">
        <v>1.31</v>
      </c>
    </row>
    <row r="582" spans="5:15" ht="12.75">
      <c r="E582" s="76" t="s">
        <v>1726</v>
      </c>
      <c r="F582" s="80" t="s">
        <v>2479</v>
      </c>
      <c r="G582" s="79">
        <v>0.706</v>
      </c>
      <c r="I582" s="83" t="s">
        <v>1662</v>
      </c>
      <c r="J582" s="88" t="s">
        <v>2245</v>
      </c>
      <c r="K582" s="84">
        <v>0.93</v>
      </c>
      <c r="M582" s="91" t="s">
        <v>378</v>
      </c>
      <c r="N582" s="158" t="s">
        <v>2469</v>
      </c>
      <c r="O582" s="92">
        <v>1.31</v>
      </c>
    </row>
    <row r="583" spans="5:15" ht="12.75">
      <c r="E583" s="76" t="s">
        <v>1662</v>
      </c>
      <c r="F583" s="123" t="s">
        <v>1673</v>
      </c>
      <c r="G583" s="77">
        <v>0.709</v>
      </c>
      <c r="I583" s="83" t="s">
        <v>359</v>
      </c>
      <c r="J583" s="88" t="s">
        <v>745</v>
      </c>
      <c r="K583" s="84">
        <v>0.93</v>
      </c>
      <c r="M583" s="91" t="s">
        <v>1603</v>
      </c>
      <c r="N583" s="97" t="s">
        <v>2029</v>
      </c>
      <c r="O583" s="92">
        <v>1.31</v>
      </c>
    </row>
    <row r="584" spans="5:15" ht="12.75">
      <c r="E584" s="76" t="s">
        <v>1564</v>
      </c>
      <c r="F584" s="172">
        <v>500</v>
      </c>
      <c r="G584" s="77">
        <v>0.71</v>
      </c>
      <c r="I584" s="83" t="s">
        <v>1705</v>
      </c>
      <c r="J584" s="162" t="s">
        <v>2290</v>
      </c>
      <c r="K584" s="86">
        <v>0.93</v>
      </c>
      <c r="M584" s="91" t="s">
        <v>1603</v>
      </c>
      <c r="N584" s="97" t="s">
        <v>2039</v>
      </c>
      <c r="O584" s="92">
        <v>1.31</v>
      </c>
    </row>
    <row r="585" spans="5:15" ht="12.75">
      <c r="E585" s="76" t="s">
        <v>380</v>
      </c>
      <c r="F585" s="80" t="s">
        <v>326</v>
      </c>
      <c r="G585" s="78">
        <v>0.71</v>
      </c>
      <c r="I585" s="83" t="s">
        <v>1714</v>
      </c>
      <c r="J585" s="124" t="s">
        <v>1716</v>
      </c>
      <c r="K585" s="90">
        <v>0.93</v>
      </c>
      <c r="M585" s="91" t="s">
        <v>1603</v>
      </c>
      <c r="N585" s="158" t="s">
        <v>2045</v>
      </c>
      <c r="O585" s="92">
        <v>1.31</v>
      </c>
    </row>
    <row r="586" spans="5:15" ht="12.75">
      <c r="E586" s="76" t="s">
        <v>1581</v>
      </c>
      <c r="F586" s="171" t="s">
        <v>1926</v>
      </c>
      <c r="G586" s="78">
        <v>0.71</v>
      </c>
      <c r="I586" s="83" t="s">
        <v>1714</v>
      </c>
      <c r="J586" s="88" t="s">
        <v>1720</v>
      </c>
      <c r="K586" s="87">
        <v>0.93</v>
      </c>
      <c r="M586" s="91" t="s">
        <v>1603</v>
      </c>
      <c r="N586" s="158" t="s">
        <v>2234</v>
      </c>
      <c r="O586" s="92">
        <v>1.31</v>
      </c>
    </row>
    <row r="587" spans="5:15" ht="12.75">
      <c r="E587" s="76" t="s">
        <v>1581</v>
      </c>
      <c r="F587" s="123" t="s">
        <v>1930</v>
      </c>
      <c r="G587" s="78">
        <v>0.71</v>
      </c>
      <c r="I587" s="83" t="s">
        <v>1726</v>
      </c>
      <c r="J587" s="88" t="s">
        <v>969</v>
      </c>
      <c r="K587" s="84">
        <v>0.93</v>
      </c>
      <c r="M587" s="91" t="s">
        <v>359</v>
      </c>
      <c r="N587" s="158" t="s">
        <v>620</v>
      </c>
      <c r="O587" s="92">
        <v>1.31</v>
      </c>
    </row>
    <row r="588" spans="5:15" ht="12.75">
      <c r="E588" s="76" t="s">
        <v>1581</v>
      </c>
      <c r="F588" s="80" t="s">
        <v>1952</v>
      </c>
      <c r="G588" s="78">
        <v>0.71</v>
      </c>
      <c r="I588" s="83" t="s">
        <v>1726</v>
      </c>
      <c r="J588" s="88" t="s">
        <v>1618</v>
      </c>
      <c r="K588" s="84">
        <v>0.93</v>
      </c>
      <c r="M588" s="91" t="s">
        <v>359</v>
      </c>
      <c r="N588" s="93" t="s">
        <v>239</v>
      </c>
      <c r="O588" s="94">
        <v>1.31</v>
      </c>
    </row>
    <row r="589" spans="5:15" ht="12.75">
      <c r="E589" s="76" t="s">
        <v>1581</v>
      </c>
      <c r="F589" s="80" t="s">
        <v>1953</v>
      </c>
      <c r="G589" s="78">
        <v>0.71</v>
      </c>
      <c r="I589" s="83" t="s">
        <v>1726</v>
      </c>
      <c r="J589" s="162" t="s">
        <v>2305</v>
      </c>
      <c r="K589" s="86">
        <v>0.93</v>
      </c>
      <c r="M589" s="91" t="s">
        <v>359</v>
      </c>
      <c r="N589" s="93" t="s">
        <v>240</v>
      </c>
      <c r="O589" s="94">
        <v>1.31</v>
      </c>
    </row>
    <row r="590" spans="5:15" ht="12.75">
      <c r="E590" s="76" t="s">
        <v>1581</v>
      </c>
      <c r="F590" s="80" t="s">
        <v>1400</v>
      </c>
      <c r="G590" s="78">
        <v>0.71</v>
      </c>
      <c r="I590" s="83" t="s">
        <v>1726</v>
      </c>
      <c r="J590" s="162" t="s">
        <v>984</v>
      </c>
      <c r="K590" s="86">
        <v>0.93</v>
      </c>
      <c r="M590" s="91" t="s">
        <v>1924</v>
      </c>
      <c r="N590" s="93" t="s">
        <v>1904</v>
      </c>
      <c r="O590" s="94">
        <v>1.31</v>
      </c>
    </row>
    <row r="591" spans="5:15" ht="12.75">
      <c r="E591" s="76" t="s">
        <v>1581</v>
      </c>
      <c r="F591" s="172" t="s">
        <v>1956</v>
      </c>
      <c r="G591" s="77">
        <v>0.71</v>
      </c>
      <c r="I591" s="83" t="s">
        <v>1726</v>
      </c>
      <c r="J591" s="162" t="s">
        <v>1027</v>
      </c>
      <c r="K591" s="86">
        <v>0.93</v>
      </c>
      <c r="M591" s="91" t="s">
        <v>1924</v>
      </c>
      <c r="N591" s="158" t="s">
        <v>817</v>
      </c>
      <c r="O591" s="92">
        <v>1.31</v>
      </c>
    </row>
    <row r="592" spans="5:15" ht="12.75">
      <c r="E592" s="76" t="s">
        <v>1581</v>
      </c>
      <c r="F592" s="172" t="s">
        <v>2167</v>
      </c>
      <c r="G592" s="77">
        <v>0.71</v>
      </c>
      <c r="I592" s="83" t="s">
        <v>1782</v>
      </c>
      <c r="J592" s="162" t="s">
        <v>1793</v>
      </c>
      <c r="K592" s="86">
        <v>0.93</v>
      </c>
      <c r="M592" s="91" t="s">
        <v>1924</v>
      </c>
      <c r="N592" s="158" t="s">
        <v>820</v>
      </c>
      <c r="O592" s="92">
        <v>1.31</v>
      </c>
    </row>
    <row r="593" spans="5:15" ht="12.75">
      <c r="E593" s="76" t="s">
        <v>1581</v>
      </c>
      <c r="F593" s="172" t="s">
        <v>1556</v>
      </c>
      <c r="G593" s="77">
        <v>0.71</v>
      </c>
      <c r="I593" s="83" t="s">
        <v>1924</v>
      </c>
      <c r="J593" s="162" t="s">
        <v>279</v>
      </c>
      <c r="K593" s="86">
        <v>0.93</v>
      </c>
      <c r="M593" s="91" t="s">
        <v>1924</v>
      </c>
      <c r="N593" s="158" t="s">
        <v>1911</v>
      </c>
      <c r="O593" s="92">
        <v>1.31</v>
      </c>
    </row>
    <row r="594" spans="5:15" ht="12.75">
      <c r="E594" s="76" t="s">
        <v>1603</v>
      </c>
      <c r="F594" s="172" t="s">
        <v>1619</v>
      </c>
      <c r="G594" s="77">
        <v>0.71</v>
      </c>
      <c r="I594" s="83" t="s">
        <v>1924</v>
      </c>
      <c r="J594" s="88" t="s">
        <v>826</v>
      </c>
      <c r="K594" s="84">
        <v>0.93</v>
      </c>
      <c r="M594" s="91" t="s">
        <v>1209</v>
      </c>
      <c r="N594" s="158">
        <v>527</v>
      </c>
      <c r="O594" s="92">
        <v>1.31</v>
      </c>
    </row>
    <row r="595" spans="5:15" ht="12.75">
      <c r="E595" s="76" t="s">
        <v>1603</v>
      </c>
      <c r="F595" s="172" t="s">
        <v>2224</v>
      </c>
      <c r="G595" s="77">
        <v>0.71</v>
      </c>
      <c r="I595" s="83" t="s">
        <v>1924</v>
      </c>
      <c r="J595" s="124" t="s">
        <v>1173</v>
      </c>
      <c r="K595" s="84">
        <v>0.93</v>
      </c>
      <c r="M595" s="91" t="s">
        <v>1562</v>
      </c>
      <c r="N595" s="93" t="s">
        <v>398</v>
      </c>
      <c r="O595" s="94">
        <v>1.32</v>
      </c>
    </row>
    <row r="596" spans="5:15" ht="12.75">
      <c r="E596" s="76" t="s">
        <v>359</v>
      </c>
      <c r="F596" s="172" t="s">
        <v>517</v>
      </c>
      <c r="G596" s="77">
        <v>0.71</v>
      </c>
      <c r="I596" s="83" t="s">
        <v>1924</v>
      </c>
      <c r="J596" s="124" t="s">
        <v>1174</v>
      </c>
      <c r="K596" s="84">
        <v>0.93</v>
      </c>
      <c r="M596" s="91" t="s">
        <v>1576</v>
      </c>
      <c r="N596" s="157" t="s">
        <v>1580</v>
      </c>
      <c r="O596" s="94">
        <v>1.32</v>
      </c>
    </row>
    <row r="597" spans="5:15" ht="12.75">
      <c r="E597" s="76" t="s">
        <v>359</v>
      </c>
      <c r="F597" s="172" t="s">
        <v>603</v>
      </c>
      <c r="G597" s="77">
        <v>0.71</v>
      </c>
      <c r="I597" s="83" t="s">
        <v>1726</v>
      </c>
      <c r="J597" s="163" t="s">
        <v>2384</v>
      </c>
      <c r="K597" s="84">
        <v>0.931</v>
      </c>
      <c r="M597" s="91" t="s">
        <v>379</v>
      </c>
      <c r="N597" s="97" t="s">
        <v>48</v>
      </c>
      <c r="O597" s="94">
        <v>1.32</v>
      </c>
    </row>
    <row r="598" spans="5:15" ht="12.75">
      <c r="E598" s="76" t="s">
        <v>359</v>
      </c>
      <c r="F598" s="123" t="s">
        <v>604</v>
      </c>
      <c r="G598" s="77">
        <v>0.71</v>
      </c>
      <c r="I598" s="83" t="s">
        <v>1726</v>
      </c>
      <c r="J598" s="163" t="s">
        <v>2384</v>
      </c>
      <c r="K598" s="84">
        <v>0.931</v>
      </c>
      <c r="M598" s="91" t="s">
        <v>379</v>
      </c>
      <c r="N598" s="93" t="s">
        <v>1276</v>
      </c>
      <c r="O598" s="94">
        <v>1.32</v>
      </c>
    </row>
    <row r="599" spans="5:15" ht="12.75">
      <c r="E599" s="76" t="s">
        <v>359</v>
      </c>
      <c r="F599" s="80" t="s">
        <v>695</v>
      </c>
      <c r="G599" s="78">
        <v>0.71</v>
      </c>
      <c r="I599" s="83" t="s">
        <v>1726</v>
      </c>
      <c r="J599" s="162" t="s">
        <v>2483</v>
      </c>
      <c r="K599" s="86">
        <v>0.933</v>
      </c>
      <c r="M599" s="91" t="s">
        <v>1581</v>
      </c>
      <c r="N599" s="158" t="s">
        <v>1995</v>
      </c>
      <c r="O599" s="92">
        <v>1.32</v>
      </c>
    </row>
    <row r="600" spans="5:15" ht="12.75">
      <c r="E600" s="76" t="s">
        <v>1705</v>
      </c>
      <c r="F600" s="173">
        <v>755</v>
      </c>
      <c r="G600" s="82">
        <v>0.71</v>
      </c>
      <c r="I600" s="83" t="s">
        <v>1726</v>
      </c>
      <c r="J600" s="162" t="s">
        <v>1765</v>
      </c>
      <c r="K600" s="86">
        <v>0.936</v>
      </c>
      <c r="M600" s="91" t="s">
        <v>1603</v>
      </c>
      <c r="N600" s="93" t="s">
        <v>2012</v>
      </c>
      <c r="O600" s="94">
        <v>1.32</v>
      </c>
    </row>
    <row r="601" spans="5:15" ht="12.75">
      <c r="E601" s="76" t="s">
        <v>1705</v>
      </c>
      <c r="F601" s="172" t="s">
        <v>2274</v>
      </c>
      <c r="G601" s="77">
        <v>0.71</v>
      </c>
      <c r="I601" s="83" t="s">
        <v>1581</v>
      </c>
      <c r="J601" s="162" t="s">
        <v>1986</v>
      </c>
      <c r="K601" s="86">
        <v>0.937</v>
      </c>
      <c r="M601" s="91" t="s">
        <v>1603</v>
      </c>
      <c r="N601" s="158" t="s">
        <v>2044</v>
      </c>
      <c r="O601" s="92">
        <v>1.32</v>
      </c>
    </row>
    <row r="602" spans="5:15" ht="12.75">
      <c r="E602" s="76" t="s">
        <v>1726</v>
      </c>
      <c r="F602" s="80" t="s">
        <v>251</v>
      </c>
      <c r="G602" s="79">
        <v>0.71</v>
      </c>
      <c r="I602" s="83" t="s">
        <v>1581</v>
      </c>
      <c r="J602" s="124" t="s">
        <v>1987</v>
      </c>
      <c r="K602" s="86">
        <v>0.937</v>
      </c>
      <c r="M602" s="91" t="s">
        <v>359</v>
      </c>
      <c r="N602" s="158" t="s">
        <v>919</v>
      </c>
      <c r="O602" s="92">
        <v>1.32</v>
      </c>
    </row>
    <row r="603" spans="5:15" ht="12.75">
      <c r="E603" s="76" t="s">
        <v>1726</v>
      </c>
      <c r="F603" s="172" t="s">
        <v>2474</v>
      </c>
      <c r="G603" s="77">
        <v>0.71</v>
      </c>
      <c r="I603" s="83" t="s">
        <v>1726</v>
      </c>
      <c r="J603" s="162" t="s">
        <v>2481</v>
      </c>
      <c r="K603" s="86">
        <v>0.939</v>
      </c>
      <c r="M603" s="91" t="s">
        <v>1726</v>
      </c>
      <c r="N603" s="93" t="s">
        <v>182</v>
      </c>
      <c r="O603" s="94">
        <v>1.32</v>
      </c>
    </row>
    <row r="604" spans="5:15" ht="12.75">
      <c r="E604" s="76" t="s">
        <v>1726</v>
      </c>
      <c r="F604" s="80" t="s">
        <v>1037</v>
      </c>
      <c r="G604" s="78">
        <v>0.71</v>
      </c>
      <c r="I604" s="83" t="s">
        <v>1581</v>
      </c>
      <c r="J604" s="162" t="s">
        <v>1399</v>
      </c>
      <c r="K604" s="86">
        <v>0.94</v>
      </c>
      <c r="M604" s="91" t="s">
        <v>1782</v>
      </c>
      <c r="N604" s="93" t="s">
        <v>876</v>
      </c>
      <c r="O604" s="94">
        <v>1.32</v>
      </c>
    </row>
    <row r="605" spans="5:15" ht="12.75">
      <c r="E605" s="76" t="s">
        <v>1782</v>
      </c>
      <c r="F605" s="80" t="s">
        <v>1788</v>
      </c>
      <c r="G605" s="78">
        <v>0.71</v>
      </c>
      <c r="I605" s="83" t="s">
        <v>1581</v>
      </c>
      <c r="J605" s="88" t="s">
        <v>2430</v>
      </c>
      <c r="K605" s="84">
        <v>0.94</v>
      </c>
      <c r="M605" s="91" t="s">
        <v>1924</v>
      </c>
      <c r="N605" s="97" t="s">
        <v>296</v>
      </c>
      <c r="O605" s="94">
        <v>1.32</v>
      </c>
    </row>
    <row r="606" spans="5:15" ht="12.75">
      <c r="E606" s="76" t="s">
        <v>1924</v>
      </c>
      <c r="F606" s="172" t="s">
        <v>1159</v>
      </c>
      <c r="G606" s="77">
        <v>0.71</v>
      </c>
      <c r="I606" s="83" t="s">
        <v>1581</v>
      </c>
      <c r="J606" s="88" t="s">
        <v>1417</v>
      </c>
      <c r="K606" s="84">
        <v>0.94</v>
      </c>
      <c r="M606" s="91" t="s">
        <v>1924</v>
      </c>
      <c r="N606" s="93" t="s">
        <v>1921</v>
      </c>
      <c r="O606" s="94">
        <v>1.32</v>
      </c>
    </row>
    <row r="607" spans="5:15" ht="12.75">
      <c r="E607" s="76" t="s">
        <v>1924</v>
      </c>
      <c r="F607" s="172" t="s">
        <v>291</v>
      </c>
      <c r="G607" s="77">
        <v>0.71</v>
      </c>
      <c r="I607" s="83" t="s">
        <v>1603</v>
      </c>
      <c r="J607" s="88" t="s">
        <v>2180</v>
      </c>
      <c r="K607" s="84">
        <v>0.94</v>
      </c>
      <c r="M607" s="91" t="s">
        <v>1209</v>
      </c>
      <c r="N607" s="93">
        <v>125</v>
      </c>
      <c r="O607" s="94">
        <v>1.32</v>
      </c>
    </row>
    <row r="608" spans="5:15" ht="12.75">
      <c r="E608" s="76" t="s">
        <v>1782</v>
      </c>
      <c r="F608" s="172" t="s">
        <v>879</v>
      </c>
      <c r="G608" s="77">
        <v>0.711</v>
      </c>
      <c r="I608" s="83" t="s">
        <v>1603</v>
      </c>
      <c r="J608" s="163" t="s">
        <v>1339</v>
      </c>
      <c r="K608" s="84">
        <v>0.94</v>
      </c>
      <c r="M608" s="91" t="s">
        <v>1209</v>
      </c>
      <c r="N608" s="157">
        <v>225</v>
      </c>
      <c r="O608" s="94">
        <v>1.32</v>
      </c>
    </row>
    <row r="609" spans="5:15" ht="12.75">
      <c r="E609" s="76" t="s">
        <v>1782</v>
      </c>
      <c r="F609" s="172" t="s">
        <v>881</v>
      </c>
      <c r="G609" s="77">
        <v>0.711</v>
      </c>
      <c r="I609" s="83" t="s">
        <v>1662</v>
      </c>
      <c r="J609" s="162" t="s">
        <v>2241</v>
      </c>
      <c r="K609" s="86">
        <v>0.94</v>
      </c>
      <c r="M609" s="91" t="s">
        <v>1571</v>
      </c>
      <c r="N609" s="97" t="s">
        <v>1573</v>
      </c>
      <c r="O609" s="92">
        <v>1.33</v>
      </c>
    </row>
    <row r="610" spans="5:15" ht="12.75">
      <c r="E610" s="76" t="s">
        <v>1726</v>
      </c>
      <c r="F610" s="172" t="s">
        <v>2480</v>
      </c>
      <c r="G610" s="77">
        <v>0.712</v>
      </c>
      <c r="I610" s="83" t="s">
        <v>1662</v>
      </c>
      <c r="J610" s="162" t="s">
        <v>944</v>
      </c>
      <c r="K610" s="86">
        <v>0.94</v>
      </c>
      <c r="M610" s="91" t="s">
        <v>1581</v>
      </c>
      <c r="N610" s="97" t="s">
        <v>2005</v>
      </c>
      <c r="O610" s="92">
        <v>1.33</v>
      </c>
    </row>
    <row r="611" spans="5:15" ht="12.75">
      <c r="E611" s="76" t="s">
        <v>1585</v>
      </c>
      <c r="F611" s="172" t="s">
        <v>1599</v>
      </c>
      <c r="G611" s="77">
        <v>0.713</v>
      </c>
      <c r="I611" s="83" t="s">
        <v>359</v>
      </c>
      <c r="J611" s="162" t="s">
        <v>456</v>
      </c>
      <c r="K611" s="86">
        <v>0.94</v>
      </c>
      <c r="M611" s="91" t="s">
        <v>1603</v>
      </c>
      <c r="N611" s="93" t="s">
        <v>1511</v>
      </c>
      <c r="O611" s="94">
        <v>1.33</v>
      </c>
    </row>
    <row r="612" spans="5:15" ht="12.75">
      <c r="E612" s="76" t="s">
        <v>1581</v>
      </c>
      <c r="F612" s="172">
        <v>1400</v>
      </c>
      <c r="G612" s="77">
        <v>0.714</v>
      </c>
      <c r="I612" s="83" t="s">
        <v>359</v>
      </c>
      <c r="J612" s="88" t="s">
        <v>1455</v>
      </c>
      <c r="K612" s="87">
        <v>0.94</v>
      </c>
      <c r="M612" s="91" t="s">
        <v>1603</v>
      </c>
      <c r="N612" s="93" t="s">
        <v>2020</v>
      </c>
      <c r="O612" s="94">
        <v>1.33</v>
      </c>
    </row>
    <row r="613" spans="5:15" ht="12.75">
      <c r="E613" s="76" t="s">
        <v>1581</v>
      </c>
      <c r="F613" s="172">
        <v>4010</v>
      </c>
      <c r="G613" s="77">
        <v>0.714</v>
      </c>
      <c r="I613" s="83" t="s">
        <v>359</v>
      </c>
      <c r="J613" s="162" t="s">
        <v>759</v>
      </c>
      <c r="K613" s="86">
        <v>0.94</v>
      </c>
      <c r="M613" s="91" t="s">
        <v>1603</v>
      </c>
      <c r="N613" s="158" t="s">
        <v>2019</v>
      </c>
      <c r="O613" s="92">
        <v>1.33</v>
      </c>
    </row>
    <row r="614" spans="5:15" ht="12.75">
      <c r="E614" s="76" t="s">
        <v>1581</v>
      </c>
      <c r="F614" s="172" t="s">
        <v>1950</v>
      </c>
      <c r="G614" s="77">
        <v>0.714</v>
      </c>
      <c r="I614" s="83" t="s">
        <v>1705</v>
      </c>
      <c r="J614" s="163" t="s">
        <v>2296</v>
      </c>
      <c r="K614" s="84">
        <v>0.94</v>
      </c>
      <c r="M614" s="91" t="s">
        <v>1603</v>
      </c>
      <c r="N614" s="158" t="s">
        <v>1628</v>
      </c>
      <c r="O614" s="92">
        <v>1.33</v>
      </c>
    </row>
    <row r="615" spans="5:15" ht="12.75">
      <c r="E615" s="76" t="s">
        <v>1581</v>
      </c>
      <c r="F615" s="172" t="s">
        <v>1955</v>
      </c>
      <c r="G615" s="77">
        <v>0.714</v>
      </c>
      <c r="I615" s="83" t="s">
        <v>1726</v>
      </c>
      <c r="J615" s="88" t="s">
        <v>1750</v>
      </c>
      <c r="K615" s="84">
        <v>0.94</v>
      </c>
      <c r="M615" s="91" t="s">
        <v>1603</v>
      </c>
      <c r="N615" s="158" t="s">
        <v>2094</v>
      </c>
      <c r="O615" s="92">
        <v>1.33</v>
      </c>
    </row>
    <row r="616" spans="5:15" ht="12.75">
      <c r="E616" s="76" t="s">
        <v>1581</v>
      </c>
      <c r="F616" s="172" t="s">
        <v>1540</v>
      </c>
      <c r="G616" s="77">
        <v>0.714</v>
      </c>
      <c r="I616" s="83" t="s">
        <v>1924</v>
      </c>
      <c r="J616" s="88" t="s">
        <v>1154</v>
      </c>
      <c r="K616" s="84">
        <v>0.94</v>
      </c>
      <c r="M616" s="91" t="s">
        <v>359</v>
      </c>
      <c r="N616" s="158" t="s">
        <v>2078</v>
      </c>
      <c r="O616" s="92">
        <v>1.33</v>
      </c>
    </row>
    <row r="617" spans="5:15" ht="12.75">
      <c r="E617" s="76" t="s">
        <v>1581</v>
      </c>
      <c r="F617" s="172" t="s">
        <v>369</v>
      </c>
      <c r="G617" s="77">
        <v>0.716</v>
      </c>
      <c r="I617" s="83" t="s">
        <v>1924</v>
      </c>
      <c r="J617" s="88" t="s">
        <v>1849</v>
      </c>
      <c r="K617" s="84">
        <v>0.94</v>
      </c>
      <c r="M617" s="91" t="s">
        <v>359</v>
      </c>
      <c r="N617" s="158" t="s">
        <v>1467</v>
      </c>
      <c r="O617" s="92">
        <v>1.33</v>
      </c>
    </row>
    <row r="618" spans="5:15" ht="12.75">
      <c r="E618" s="76" t="s">
        <v>2093</v>
      </c>
      <c r="F618" s="172" t="s">
        <v>1216</v>
      </c>
      <c r="G618" s="77">
        <v>0.717</v>
      </c>
      <c r="I618" s="83" t="s">
        <v>1924</v>
      </c>
      <c r="J618" s="88" t="s">
        <v>1850</v>
      </c>
      <c r="K618" s="84">
        <v>0.94</v>
      </c>
      <c r="M618" s="91" t="s">
        <v>359</v>
      </c>
      <c r="N618" s="158" t="s">
        <v>736</v>
      </c>
      <c r="O618" s="92">
        <v>1.33</v>
      </c>
    </row>
    <row r="619" spans="5:15" ht="12.75">
      <c r="E619" s="76" t="s">
        <v>1726</v>
      </c>
      <c r="F619" s="80" t="s">
        <v>389</v>
      </c>
      <c r="G619" s="78">
        <v>0.719</v>
      </c>
      <c r="I619" s="83" t="s">
        <v>1924</v>
      </c>
      <c r="J619" s="88" t="s">
        <v>1880</v>
      </c>
      <c r="K619" s="84">
        <v>0.94</v>
      </c>
      <c r="M619" s="91" t="s">
        <v>1726</v>
      </c>
      <c r="N619" s="158" t="s">
        <v>181</v>
      </c>
      <c r="O619" s="92">
        <v>1.33</v>
      </c>
    </row>
    <row r="620" spans="5:15" ht="12.75">
      <c r="E620" s="76" t="s">
        <v>1726</v>
      </c>
      <c r="F620" s="80" t="s">
        <v>167</v>
      </c>
      <c r="G620" s="78">
        <v>0.719</v>
      </c>
      <c r="I620" s="83" t="s">
        <v>1924</v>
      </c>
      <c r="J620" s="88" t="s">
        <v>1881</v>
      </c>
      <c r="K620" s="84">
        <v>0.94</v>
      </c>
      <c r="M620" s="91" t="s">
        <v>1726</v>
      </c>
      <c r="N620" s="93" t="s">
        <v>184</v>
      </c>
      <c r="O620" s="94">
        <v>1.33</v>
      </c>
    </row>
    <row r="621" spans="5:15" ht="12.75">
      <c r="E621" s="76" t="s">
        <v>379</v>
      </c>
      <c r="F621" s="123" t="s">
        <v>1277</v>
      </c>
      <c r="G621" s="77">
        <v>0.72</v>
      </c>
      <c r="I621" s="83" t="s">
        <v>381</v>
      </c>
      <c r="J621" s="88" t="s">
        <v>1440</v>
      </c>
      <c r="K621" s="84">
        <v>0.94</v>
      </c>
      <c r="M621" s="91" t="s">
        <v>378</v>
      </c>
      <c r="N621" s="93" t="s">
        <v>2472</v>
      </c>
      <c r="O621" s="94">
        <v>1.34</v>
      </c>
    </row>
    <row r="622" spans="5:15" ht="12.75">
      <c r="E622" s="76" t="s">
        <v>379</v>
      </c>
      <c r="F622" s="172" t="s">
        <v>55</v>
      </c>
      <c r="G622" s="77">
        <v>0.72</v>
      </c>
      <c r="I622" s="83" t="s">
        <v>1585</v>
      </c>
      <c r="J622" s="162" t="s">
        <v>1589</v>
      </c>
      <c r="K622" s="86">
        <v>0.941</v>
      </c>
      <c r="M622" s="91" t="s">
        <v>378</v>
      </c>
      <c r="N622" s="157" t="s">
        <v>0</v>
      </c>
      <c r="O622" s="94">
        <v>1.34</v>
      </c>
    </row>
    <row r="623" spans="5:15" ht="12.75">
      <c r="E623" s="76" t="s">
        <v>1581</v>
      </c>
      <c r="F623" s="172" t="s">
        <v>1434</v>
      </c>
      <c r="G623" s="77">
        <v>0.72</v>
      </c>
      <c r="I623" s="83" t="s">
        <v>379</v>
      </c>
      <c r="J623" s="162" t="s">
        <v>37</v>
      </c>
      <c r="K623" s="86">
        <v>0.95</v>
      </c>
      <c r="M623" s="91" t="s">
        <v>1581</v>
      </c>
      <c r="N623" s="97" t="s">
        <v>1927</v>
      </c>
      <c r="O623" s="94">
        <v>1.34</v>
      </c>
    </row>
    <row r="624" spans="5:15" ht="12.75">
      <c r="E624" s="76" t="s">
        <v>1603</v>
      </c>
      <c r="F624" s="80" t="s">
        <v>1328</v>
      </c>
      <c r="G624" s="78">
        <v>0.72</v>
      </c>
      <c r="I624" s="83" t="s">
        <v>1581</v>
      </c>
      <c r="J624" s="162" t="s">
        <v>1530</v>
      </c>
      <c r="K624" s="86">
        <v>0.95</v>
      </c>
      <c r="M624" s="91" t="s">
        <v>1581</v>
      </c>
      <c r="N624" s="93" t="s">
        <v>1931</v>
      </c>
      <c r="O624" s="94">
        <v>1.34</v>
      </c>
    </row>
    <row r="625" spans="5:15" ht="12.75">
      <c r="E625" s="76" t="s">
        <v>1603</v>
      </c>
      <c r="F625" s="80" t="s">
        <v>2059</v>
      </c>
      <c r="G625" s="78">
        <v>0.72</v>
      </c>
      <c r="I625" s="83" t="s">
        <v>1581</v>
      </c>
      <c r="J625" s="162" t="s">
        <v>1969</v>
      </c>
      <c r="K625" s="86">
        <v>0.95</v>
      </c>
      <c r="M625" s="91" t="s">
        <v>1581</v>
      </c>
      <c r="N625" s="93" t="s">
        <v>939</v>
      </c>
      <c r="O625" s="94">
        <v>1.34</v>
      </c>
    </row>
    <row r="626" spans="5:15" ht="12.75">
      <c r="E626" s="76" t="s">
        <v>359</v>
      </c>
      <c r="F626" s="80" t="s">
        <v>414</v>
      </c>
      <c r="G626" s="78">
        <v>0.72</v>
      </c>
      <c r="I626" s="83" t="s">
        <v>1581</v>
      </c>
      <c r="J626" s="88" t="s">
        <v>1550</v>
      </c>
      <c r="K626" s="84">
        <v>0.95</v>
      </c>
      <c r="M626" s="91" t="s">
        <v>1603</v>
      </c>
      <c r="N626" s="158" t="s">
        <v>1305</v>
      </c>
      <c r="O626" s="92">
        <v>1.34</v>
      </c>
    </row>
    <row r="627" spans="5:15" ht="12.75">
      <c r="E627" s="76" t="s">
        <v>359</v>
      </c>
      <c r="F627" s="80" t="s">
        <v>439</v>
      </c>
      <c r="G627" s="78">
        <v>0.72</v>
      </c>
      <c r="I627" s="83" t="s">
        <v>1581</v>
      </c>
      <c r="J627" s="88" t="s">
        <v>2162</v>
      </c>
      <c r="K627" s="84">
        <v>0.95</v>
      </c>
      <c r="M627" s="91" t="s">
        <v>1603</v>
      </c>
      <c r="N627" s="158" t="s">
        <v>1306</v>
      </c>
      <c r="O627" s="92">
        <v>1.34</v>
      </c>
    </row>
    <row r="628" spans="5:15" ht="12.75">
      <c r="E628" s="76" t="s">
        <v>359</v>
      </c>
      <c r="F628" s="173" t="s">
        <v>440</v>
      </c>
      <c r="G628" s="82">
        <v>0.72</v>
      </c>
      <c r="I628" s="83" t="s">
        <v>1603</v>
      </c>
      <c r="J628" s="163" t="s">
        <v>1608</v>
      </c>
      <c r="K628" s="84">
        <v>0.95</v>
      </c>
      <c r="M628" s="91" t="s">
        <v>1662</v>
      </c>
      <c r="N628" s="158" t="s">
        <v>2238</v>
      </c>
      <c r="O628" s="92">
        <v>1.34</v>
      </c>
    </row>
    <row r="629" spans="5:15" ht="12.75">
      <c r="E629" s="76" t="s">
        <v>359</v>
      </c>
      <c r="F629" s="80" t="s">
        <v>441</v>
      </c>
      <c r="G629" s="78">
        <v>0.72</v>
      </c>
      <c r="I629" s="83" t="s">
        <v>1603</v>
      </c>
      <c r="J629" s="163" t="s">
        <v>1611</v>
      </c>
      <c r="K629" s="84">
        <v>0.95</v>
      </c>
      <c r="M629" s="91" t="s">
        <v>359</v>
      </c>
      <c r="N629" s="158">
        <v>252</v>
      </c>
      <c r="O629" s="92">
        <v>1.34</v>
      </c>
    </row>
    <row r="630" spans="5:15" ht="12.75">
      <c r="E630" s="76" t="s">
        <v>359</v>
      </c>
      <c r="F630" s="172" t="s">
        <v>442</v>
      </c>
      <c r="G630" s="77">
        <v>0.72</v>
      </c>
      <c r="I630" s="83" t="s">
        <v>1662</v>
      </c>
      <c r="J630" s="162" t="s">
        <v>946</v>
      </c>
      <c r="K630" s="86">
        <v>0.95</v>
      </c>
      <c r="M630" s="91" t="s">
        <v>359</v>
      </c>
      <c r="N630" s="93">
        <v>3361</v>
      </c>
      <c r="O630" s="94">
        <v>1.34</v>
      </c>
    </row>
    <row r="631" spans="5:15" ht="12.75">
      <c r="E631" s="76" t="s">
        <v>359</v>
      </c>
      <c r="F631" s="80" t="s">
        <v>445</v>
      </c>
      <c r="G631" s="78">
        <v>0.72</v>
      </c>
      <c r="I631" s="83" t="s">
        <v>1662</v>
      </c>
      <c r="J631" s="162" t="s">
        <v>953</v>
      </c>
      <c r="K631" s="86">
        <v>0.95</v>
      </c>
      <c r="M631" s="91" t="s">
        <v>359</v>
      </c>
      <c r="N631" s="93" t="s">
        <v>914</v>
      </c>
      <c r="O631" s="94">
        <v>1.34</v>
      </c>
    </row>
    <row r="632" spans="5:15" ht="12.75">
      <c r="E632" s="76" t="s">
        <v>359</v>
      </c>
      <c r="F632" s="123" t="s">
        <v>491</v>
      </c>
      <c r="G632" s="77">
        <v>0.72</v>
      </c>
      <c r="I632" s="83" t="s">
        <v>359</v>
      </c>
      <c r="J632" s="162" t="s">
        <v>464</v>
      </c>
      <c r="K632" s="86">
        <v>0.95</v>
      </c>
      <c r="M632" s="91" t="s">
        <v>359</v>
      </c>
      <c r="N632" s="93" t="s">
        <v>2403</v>
      </c>
      <c r="O632" s="94">
        <v>1.34</v>
      </c>
    </row>
    <row r="633" spans="5:15" ht="12.75">
      <c r="E633" s="76" t="s">
        <v>359</v>
      </c>
      <c r="F633" s="123" t="s">
        <v>526</v>
      </c>
      <c r="G633" s="77">
        <v>0.72</v>
      </c>
      <c r="I633" s="83" t="s">
        <v>359</v>
      </c>
      <c r="J633" s="162" t="s">
        <v>493</v>
      </c>
      <c r="K633" s="86">
        <v>0.95</v>
      </c>
      <c r="M633" s="91" t="s">
        <v>1726</v>
      </c>
      <c r="N633" s="93" t="s">
        <v>118</v>
      </c>
      <c r="O633" s="94">
        <v>1.34</v>
      </c>
    </row>
    <row r="634" spans="5:15" ht="12.75">
      <c r="E634" s="76" t="s">
        <v>359</v>
      </c>
      <c r="F634" s="123" t="s">
        <v>558</v>
      </c>
      <c r="G634" s="77">
        <v>0.72</v>
      </c>
      <c r="I634" s="83" t="s">
        <v>359</v>
      </c>
      <c r="J634" s="162" t="s">
        <v>2371</v>
      </c>
      <c r="K634" s="86">
        <v>0.95</v>
      </c>
      <c r="M634" s="91" t="s">
        <v>1924</v>
      </c>
      <c r="N634" s="93" t="s">
        <v>1827</v>
      </c>
      <c r="O634" s="94">
        <v>1.34</v>
      </c>
    </row>
    <row r="635" spans="5:15" ht="12.75">
      <c r="E635" s="76" t="s">
        <v>359</v>
      </c>
      <c r="F635" s="123" t="s">
        <v>627</v>
      </c>
      <c r="G635" s="77">
        <v>0.72</v>
      </c>
      <c r="I635" s="83" t="s">
        <v>359</v>
      </c>
      <c r="J635" s="88" t="s">
        <v>2372</v>
      </c>
      <c r="K635" s="84">
        <v>0.95</v>
      </c>
      <c r="M635" s="91" t="s">
        <v>1924</v>
      </c>
      <c r="N635" s="158" t="s">
        <v>1142</v>
      </c>
      <c r="O635" s="92">
        <v>1.34</v>
      </c>
    </row>
    <row r="636" spans="5:15" ht="12.75">
      <c r="E636" s="76" t="s">
        <v>359</v>
      </c>
      <c r="F636" s="123" t="s">
        <v>674</v>
      </c>
      <c r="G636" s="77">
        <v>0.72</v>
      </c>
      <c r="I636" s="83" t="s">
        <v>359</v>
      </c>
      <c r="J636" s="88" t="s">
        <v>2375</v>
      </c>
      <c r="K636" s="84">
        <v>0.95</v>
      </c>
      <c r="M636" s="91" t="s">
        <v>1924</v>
      </c>
      <c r="N636" s="158" t="s">
        <v>287</v>
      </c>
      <c r="O636" s="92">
        <v>1.34</v>
      </c>
    </row>
    <row r="637" spans="5:15" ht="12.75">
      <c r="E637" s="76" t="s">
        <v>359</v>
      </c>
      <c r="F637" s="80" t="s">
        <v>2085</v>
      </c>
      <c r="G637" s="79">
        <v>0.72</v>
      </c>
      <c r="I637" s="83" t="s">
        <v>359</v>
      </c>
      <c r="J637" s="124" t="s">
        <v>2377</v>
      </c>
      <c r="K637" s="86">
        <v>0.95</v>
      </c>
      <c r="M637" s="91" t="s">
        <v>381</v>
      </c>
      <c r="N637" s="158" t="s">
        <v>1227</v>
      </c>
      <c r="O637" s="92">
        <v>1.34</v>
      </c>
    </row>
    <row r="638" spans="5:15" ht="12.75">
      <c r="E638" s="76" t="s">
        <v>359</v>
      </c>
      <c r="F638" s="172" t="s">
        <v>777</v>
      </c>
      <c r="G638" s="77">
        <v>0.72</v>
      </c>
      <c r="I638" s="83" t="s">
        <v>359</v>
      </c>
      <c r="J638" s="124" t="s">
        <v>744</v>
      </c>
      <c r="K638" s="86">
        <v>0.95</v>
      </c>
      <c r="M638" s="91" t="s">
        <v>1726</v>
      </c>
      <c r="N638" s="158" t="s">
        <v>198</v>
      </c>
      <c r="O638" s="92">
        <v>1.3451</v>
      </c>
    </row>
    <row r="639" spans="5:15" ht="12.75">
      <c r="E639" s="76" t="s">
        <v>1674</v>
      </c>
      <c r="F639" s="172" t="s">
        <v>1695</v>
      </c>
      <c r="G639" s="77">
        <v>0.72</v>
      </c>
      <c r="I639" s="83" t="s">
        <v>359</v>
      </c>
      <c r="J639" s="88" t="s">
        <v>753</v>
      </c>
      <c r="K639" s="84">
        <v>0.95</v>
      </c>
      <c r="M639" s="91" t="s">
        <v>378</v>
      </c>
      <c r="N639" s="158">
        <v>9650</v>
      </c>
      <c r="O639" s="92">
        <v>1.35</v>
      </c>
    </row>
    <row r="640" spans="5:15" ht="12.75">
      <c r="E640" s="76" t="s">
        <v>1674</v>
      </c>
      <c r="F640" s="80" t="s">
        <v>2261</v>
      </c>
      <c r="G640" s="78">
        <v>0.72</v>
      </c>
      <c r="I640" s="83" t="s">
        <v>359</v>
      </c>
      <c r="J640" s="88" t="s">
        <v>763</v>
      </c>
      <c r="K640" s="84">
        <v>0.95</v>
      </c>
      <c r="M640" s="91" t="s">
        <v>1581</v>
      </c>
      <c r="N640" s="158" t="s">
        <v>2417</v>
      </c>
      <c r="O640" s="92">
        <v>1.35</v>
      </c>
    </row>
    <row r="641" spans="5:15" ht="12.75">
      <c r="E641" s="76" t="s">
        <v>1726</v>
      </c>
      <c r="F641" s="80" t="s">
        <v>320</v>
      </c>
      <c r="G641" s="78">
        <v>0.72</v>
      </c>
      <c r="I641" s="83" t="s">
        <v>2413</v>
      </c>
      <c r="J641" s="88" t="s">
        <v>2414</v>
      </c>
      <c r="K641" s="84">
        <v>0.95</v>
      </c>
      <c r="M641" s="91" t="s">
        <v>1603</v>
      </c>
      <c r="N641" s="97" t="s">
        <v>2225</v>
      </c>
      <c r="O641" s="92">
        <v>1.35</v>
      </c>
    </row>
    <row r="642" spans="5:15" ht="12.75">
      <c r="E642" s="76" t="s">
        <v>1726</v>
      </c>
      <c r="F642" s="80" t="s">
        <v>2433</v>
      </c>
      <c r="G642" s="78">
        <v>0.72</v>
      </c>
      <c r="I642" s="83" t="s">
        <v>2413</v>
      </c>
      <c r="J642" s="88" t="s">
        <v>2415</v>
      </c>
      <c r="K642" s="84">
        <v>0.95</v>
      </c>
      <c r="M642" s="91" t="s">
        <v>1726</v>
      </c>
      <c r="N642" s="158" t="s">
        <v>190</v>
      </c>
      <c r="O642" s="92">
        <v>1.35</v>
      </c>
    </row>
    <row r="643" spans="5:15" ht="12.75">
      <c r="E643" s="76" t="s">
        <v>1726</v>
      </c>
      <c r="F643" s="172" t="s">
        <v>1039</v>
      </c>
      <c r="G643" s="77">
        <v>0.72</v>
      </c>
      <c r="I643" s="83" t="s">
        <v>2413</v>
      </c>
      <c r="J643" s="124" t="s">
        <v>2416</v>
      </c>
      <c r="K643" s="84">
        <v>0.95</v>
      </c>
      <c r="M643" s="91" t="s">
        <v>1726</v>
      </c>
      <c r="N643" s="158" t="s">
        <v>201</v>
      </c>
      <c r="O643" s="92">
        <v>1.35</v>
      </c>
    </row>
    <row r="644" spans="5:15" ht="12.75">
      <c r="E644" s="76" t="s">
        <v>1726</v>
      </c>
      <c r="F644" s="172" t="s">
        <v>71</v>
      </c>
      <c r="G644" s="77">
        <v>0.72</v>
      </c>
      <c r="I644" s="83" t="s">
        <v>1674</v>
      </c>
      <c r="J644" s="88" t="s">
        <v>1677</v>
      </c>
      <c r="K644" s="84">
        <v>0.95</v>
      </c>
      <c r="M644" s="91" t="s">
        <v>873</v>
      </c>
      <c r="N644" s="97" t="s">
        <v>854</v>
      </c>
      <c r="O644" s="94">
        <v>1.35</v>
      </c>
    </row>
    <row r="645" spans="5:15" ht="12.75">
      <c r="E645" s="76" t="s">
        <v>873</v>
      </c>
      <c r="F645" s="172" t="s">
        <v>228</v>
      </c>
      <c r="G645" s="77">
        <v>0.72</v>
      </c>
      <c r="I645" s="83" t="s">
        <v>1674</v>
      </c>
      <c r="J645" s="162" t="s">
        <v>1698</v>
      </c>
      <c r="K645" s="86">
        <v>0.95</v>
      </c>
      <c r="M645" s="91" t="s">
        <v>1924</v>
      </c>
      <c r="N645" s="93" t="s">
        <v>1823</v>
      </c>
      <c r="O645" s="94">
        <v>1.35</v>
      </c>
    </row>
    <row r="646" spans="5:15" ht="12.75">
      <c r="E646" s="76" t="s">
        <v>873</v>
      </c>
      <c r="F646" s="172" t="s">
        <v>229</v>
      </c>
      <c r="G646" s="77">
        <v>0.72</v>
      </c>
      <c r="I646" s="83" t="s">
        <v>1726</v>
      </c>
      <c r="J646" s="88" t="s">
        <v>317</v>
      </c>
      <c r="K646" s="84">
        <v>0.95</v>
      </c>
      <c r="M646" s="91" t="s">
        <v>1924</v>
      </c>
      <c r="N646" s="97" t="s">
        <v>292</v>
      </c>
      <c r="O646" s="92">
        <v>1.35</v>
      </c>
    </row>
    <row r="647" spans="5:15" ht="12.75">
      <c r="E647" s="76" t="s">
        <v>1782</v>
      </c>
      <c r="F647" s="172" t="s">
        <v>1791</v>
      </c>
      <c r="G647" s="77">
        <v>0.72</v>
      </c>
      <c r="I647" s="83" t="s">
        <v>1726</v>
      </c>
      <c r="J647" s="124" t="s">
        <v>355</v>
      </c>
      <c r="K647" s="86">
        <v>0.95</v>
      </c>
      <c r="M647" s="91" t="s">
        <v>1924</v>
      </c>
      <c r="N647" s="97" t="s">
        <v>1442</v>
      </c>
      <c r="O647" s="92">
        <v>1.35</v>
      </c>
    </row>
    <row r="648" spans="5:15" ht="12.75">
      <c r="E648" s="76" t="s">
        <v>1782</v>
      </c>
      <c r="F648" s="172" t="s">
        <v>1796</v>
      </c>
      <c r="G648" s="77">
        <v>0.72</v>
      </c>
      <c r="I648" s="83" t="s">
        <v>873</v>
      </c>
      <c r="J648" s="124" t="s">
        <v>230</v>
      </c>
      <c r="K648" s="86">
        <v>0.95</v>
      </c>
      <c r="M648" s="91" t="s">
        <v>1924</v>
      </c>
      <c r="N648" s="93" t="s">
        <v>1918</v>
      </c>
      <c r="O648" s="94">
        <v>1.35</v>
      </c>
    </row>
    <row r="649" spans="5:15" ht="12.75">
      <c r="E649" s="76" t="s">
        <v>1726</v>
      </c>
      <c r="F649" s="172" t="s">
        <v>2438</v>
      </c>
      <c r="G649" s="77">
        <v>0.721</v>
      </c>
      <c r="I649" s="83" t="s">
        <v>1782</v>
      </c>
      <c r="J649" s="124" t="s">
        <v>1809</v>
      </c>
      <c r="K649" s="86">
        <v>0.95</v>
      </c>
      <c r="M649" s="91" t="s">
        <v>1209</v>
      </c>
      <c r="N649" s="158">
        <v>231</v>
      </c>
      <c r="O649" s="92">
        <v>1.35</v>
      </c>
    </row>
    <row r="650" spans="5:15" ht="12.75">
      <c r="E650" s="76" t="s">
        <v>1726</v>
      </c>
      <c r="F650" s="172" t="s">
        <v>2411</v>
      </c>
      <c r="G650" s="77">
        <v>0.721</v>
      </c>
      <c r="I650" s="83" t="s">
        <v>1782</v>
      </c>
      <c r="J650" s="162" t="s">
        <v>1810</v>
      </c>
      <c r="K650" s="86">
        <v>0.95</v>
      </c>
      <c r="M650" s="91" t="s">
        <v>378</v>
      </c>
      <c r="N650" s="93" t="s">
        <v>5</v>
      </c>
      <c r="O650" s="94">
        <v>1.36</v>
      </c>
    </row>
    <row r="651" spans="5:15" ht="12.75">
      <c r="E651" s="76" t="s">
        <v>1726</v>
      </c>
      <c r="F651" s="172" t="s">
        <v>387</v>
      </c>
      <c r="G651" s="77">
        <v>0.722</v>
      </c>
      <c r="I651" s="83" t="s">
        <v>1924</v>
      </c>
      <c r="J651" s="162" t="s">
        <v>1837</v>
      </c>
      <c r="K651" s="86">
        <v>0.95</v>
      </c>
      <c r="M651" s="91" t="s">
        <v>1581</v>
      </c>
      <c r="N651" s="158" t="s">
        <v>377</v>
      </c>
      <c r="O651" s="92">
        <v>1.36</v>
      </c>
    </row>
    <row r="652" spans="5:15" ht="12.75">
      <c r="E652" s="76" t="s">
        <v>1512</v>
      </c>
      <c r="F652" s="172" t="s">
        <v>1223</v>
      </c>
      <c r="G652" s="77">
        <v>0.724</v>
      </c>
      <c r="I652" s="83" t="s">
        <v>1924</v>
      </c>
      <c r="J652" s="162" t="s">
        <v>830</v>
      </c>
      <c r="K652" s="86">
        <v>0.95</v>
      </c>
      <c r="M652" s="91" t="s">
        <v>1603</v>
      </c>
      <c r="N652" s="158" t="s">
        <v>252</v>
      </c>
      <c r="O652" s="92">
        <v>1.36</v>
      </c>
    </row>
    <row r="653" spans="5:15" ht="12.75">
      <c r="E653" s="76" t="s">
        <v>1581</v>
      </c>
      <c r="F653" s="172" t="s">
        <v>1536</v>
      </c>
      <c r="G653" s="77">
        <v>0.728</v>
      </c>
      <c r="I653" s="83" t="s">
        <v>1924</v>
      </c>
      <c r="J653" s="162" t="s">
        <v>1919</v>
      </c>
      <c r="K653" s="86">
        <v>0.95</v>
      </c>
      <c r="M653" s="91" t="s">
        <v>1603</v>
      </c>
      <c r="N653" s="158" t="s">
        <v>254</v>
      </c>
      <c r="O653" s="92">
        <v>1.36</v>
      </c>
    </row>
    <row r="654" spans="5:15" ht="12.75">
      <c r="E654" s="76" t="s">
        <v>1564</v>
      </c>
      <c r="F654" s="172">
        <v>320</v>
      </c>
      <c r="G654" s="77">
        <v>0.73</v>
      </c>
      <c r="I654" s="83" t="s">
        <v>1726</v>
      </c>
      <c r="J654" s="88" t="s">
        <v>120</v>
      </c>
      <c r="K654" s="84">
        <v>0.958</v>
      </c>
      <c r="M654" s="91" t="s">
        <v>1726</v>
      </c>
      <c r="N654" s="93" t="s">
        <v>98</v>
      </c>
      <c r="O654" s="94">
        <v>1.36</v>
      </c>
    </row>
    <row r="655" spans="5:15" ht="12.75">
      <c r="E655" s="76" t="s">
        <v>378</v>
      </c>
      <c r="F655" s="172" t="s">
        <v>1286</v>
      </c>
      <c r="G655" s="77">
        <v>0.73</v>
      </c>
      <c r="I655" s="83" t="s">
        <v>1564</v>
      </c>
      <c r="J655" s="88" t="s">
        <v>1570</v>
      </c>
      <c r="K655" s="84">
        <v>0.96</v>
      </c>
      <c r="M655" s="91" t="s">
        <v>1726</v>
      </c>
      <c r="N655" s="157" t="s">
        <v>115</v>
      </c>
      <c r="O655" s="94">
        <v>1.36</v>
      </c>
    </row>
    <row r="656" spans="5:15" ht="12.75">
      <c r="E656" s="76" t="s">
        <v>378</v>
      </c>
      <c r="F656" s="171" t="s">
        <v>1287</v>
      </c>
      <c r="G656" s="78">
        <v>0.73</v>
      </c>
      <c r="I656" s="83" t="s">
        <v>380</v>
      </c>
      <c r="J656" s="88" t="s">
        <v>351</v>
      </c>
      <c r="K656" s="84">
        <v>0.96</v>
      </c>
      <c r="M656" s="91" t="s">
        <v>1726</v>
      </c>
      <c r="N656" s="157" t="s">
        <v>172</v>
      </c>
      <c r="O656" s="94">
        <v>1.36</v>
      </c>
    </row>
    <row r="657" spans="5:15" ht="12.75">
      <c r="E657" s="76" t="s">
        <v>380</v>
      </c>
      <c r="F657" s="80" t="s">
        <v>342</v>
      </c>
      <c r="G657" s="78">
        <v>0.73</v>
      </c>
      <c r="I657" s="83" t="s">
        <v>380</v>
      </c>
      <c r="J657" s="88" t="s">
        <v>349</v>
      </c>
      <c r="K657" s="84">
        <v>0.96</v>
      </c>
      <c r="M657" s="91" t="s">
        <v>378</v>
      </c>
      <c r="N657" s="157" t="s">
        <v>2463</v>
      </c>
      <c r="O657" s="94">
        <v>1.37</v>
      </c>
    </row>
    <row r="658" spans="5:15" ht="12.75">
      <c r="E658" s="76" t="s">
        <v>380</v>
      </c>
      <c r="F658" s="80" t="s">
        <v>327</v>
      </c>
      <c r="G658" s="78">
        <v>0.73</v>
      </c>
      <c r="I658" s="83" t="s">
        <v>380</v>
      </c>
      <c r="J658" s="88" t="s">
        <v>350</v>
      </c>
      <c r="K658" s="84">
        <v>0.96</v>
      </c>
      <c r="M658" s="91" t="s">
        <v>378</v>
      </c>
      <c r="N658" s="157" t="s">
        <v>2465</v>
      </c>
      <c r="O658" s="94">
        <v>1.37</v>
      </c>
    </row>
    <row r="659" spans="5:15" ht="12.75">
      <c r="E659" s="76" t="s">
        <v>380</v>
      </c>
      <c r="F659" s="80" t="s">
        <v>341</v>
      </c>
      <c r="G659" s="78">
        <v>0.73</v>
      </c>
      <c r="I659" s="83" t="s">
        <v>1581</v>
      </c>
      <c r="J659" s="88" t="s">
        <v>1384</v>
      </c>
      <c r="K659" s="84">
        <v>0.96</v>
      </c>
      <c r="M659" s="91" t="s">
        <v>359</v>
      </c>
      <c r="N659" s="125" t="s">
        <v>730</v>
      </c>
      <c r="O659" s="95">
        <v>1.37</v>
      </c>
    </row>
    <row r="660" spans="5:15" ht="12.75">
      <c r="E660" s="76" t="s">
        <v>379</v>
      </c>
      <c r="F660" s="172" t="s">
        <v>1257</v>
      </c>
      <c r="G660" s="77">
        <v>0.73</v>
      </c>
      <c r="I660" s="83" t="s">
        <v>1581</v>
      </c>
      <c r="J660" s="88" t="s">
        <v>2136</v>
      </c>
      <c r="K660" s="84">
        <v>0.96</v>
      </c>
      <c r="M660" s="91" t="s">
        <v>359</v>
      </c>
      <c r="N660" s="93" t="s">
        <v>732</v>
      </c>
      <c r="O660" s="94">
        <v>1.37</v>
      </c>
    </row>
    <row r="661" spans="5:15" ht="12.75">
      <c r="E661" s="76" t="s">
        <v>1581</v>
      </c>
      <c r="F661" s="80" t="s">
        <v>2128</v>
      </c>
      <c r="G661" s="78">
        <v>0.73</v>
      </c>
      <c r="I661" s="83" t="s">
        <v>1581</v>
      </c>
      <c r="J661" s="88" t="s">
        <v>2157</v>
      </c>
      <c r="K661" s="84">
        <v>0.96</v>
      </c>
      <c r="M661" s="91" t="s">
        <v>1726</v>
      </c>
      <c r="N661" s="93" t="s">
        <v>132</v>
      </c>
      <c r="O661" s="94">
        <v>1.37</v>
      </c>
    </row>
    <row r="662" spans="5:15" ht="12.75">
      <c r="E662" s="76" t="s">
        <v>1581</v>
      </c>
      <c r="F662" s="80" t="s">
        <v>1974</v>
      </c>
      <c r="G662" s="78">
        <v>0.73</v>
      </c>
      <c r="I662" s="83" t="s">
        <v>1581</v>
      </c>
      <c r="J662" s="88" t="s">
        <v>1406</v>
      </c>
      <c r="K662" s="84">
        <v>0.96</v>
      </c>
      <c r="M662" s="91" t="s">
        <v>1726</v>
      </c>
      <c r="N662" s="93" t="s">
        <v>1094</v>
      </c>
      <c r="O662" s="94">
        <v>1.37</v>
      </c>
    </row>
    <row r="663" spans="5:15" ht="12.75">
      <c r="E663" s="76" t="s">
        <v>1603</v>
      </c>
      <c r="F663" s="80" t="s">
        <v>1616</v>
      </c>
      <c r="G663" s="79">
        <v>0.73</v>
      </c>
      <c r="I663" s="83" t="s">
        <v>1603</v>
      </c>
      <c r="J663" s="88" t="s">
        <v>2198</v>
      </c>
      <c r="K663" s="84">
        <v>0.96</v>
      </c>
      <c r="M663" s="91" t="s">
        <v>873</v>
      </c>
      <c r="N663" s="93" t="s">
        <v>852</v>
      </c>
      <c r="O663" s="94">
        <v>1.37</v>
      </c>
    </row>
    <row r="664" spans="5:15" ht="12.75">
      <c r="E664" s="76" t="s">
        <v>1603</v>
      </c>
      <c r="F664" s="172" t="s">
        <v>2199</v>
      </c>
      <c r="G664" s="77">
        <v>0.73</v>
      </c>
      <c r="I664" s="83" t="s">
        <v>1603</v>
      </c>
      <c r="J664" s="88" t="s">
        <v>1303</v>
      </c>
      <c r="K664" s="84">
        <v>0.96</v>
      </c>
      <c r="M664" s="91" t="s">
        <v>873</v>
      </c>
      <c r="N664" s="93" t="s">
        <v>869</v>
      </c>
      <c r="O664" s="94">
        <v>1.37</v>
      </c>
    </row>
    <row r="665" spans="5:15" ht="12.75">
      <c r="E665" s="76" t="s">
        <v>1603</v>
      </c>
      <c r="F665" s="80" t="s">
        <v>1617</v>
      </c>
      <c r="G665" s="78">
        <v>0.73</v>
      </c>
      <c r="I665" s="83" t="s">
        <v>1603</v>
      </c>
      <c r="J665" s="88" t="s">
        <v>2204</v>
      </c>
      <c r="K665" s="84">
        <v>0.96</v>
      </c>
      <c r="M665" s="91" t="s">
        <v>1924</v>
      </c>
      <c r="N665" s="158" t="s">
        <v>1146</v>
      </c>
      <c r="O665" s="92">
        <v>1.37</v>
      </c>
    </row>
    <row r="666" spans="5:15" ht="12.75">
      <c r="E666" s="76" t="s">
        <v>359</v>
      </c>
      <c r="F666" s="80" t="s">
        <v>495</v>
      </c>
      <c r="G666" s="78">
        <v>0.73</v>
      </c>
      <c r="I666" s="83" t="s">
        <v>1603</v>
      </c>
      <c r="J666" s="162" t="s">
        <v>1630</v>
      </c>
      <c r="K666" s="86">
        <v>0.96</v>
      </c>
      <c r="M666" s="91" t="s">
        <v>1924</v>
      </c>
      <c r="N666" s="158" t="s">
        <v>283</v>
      </c>
      <c r="O666" s="92">
        <v>1.37</v>
      </c>
    </row>
    <row r="667" spans="5:15" ht="12.75">
      <c r="E667" s="76" t="s">
        <v>359</v>
      </c>
      <c r="F667" s="172" t="s">
        <v>529</v>
      </c>
      <c r="G667" s="77">
        <v>0.73</v>
      </c>
      <c r="I667" s="83" t="s">
        <v>1603</v>
      </c>
      <c r="J667" s="162" t="s">
        <v>1631</v>
      </c>
      <c r="K667" s="86">
        <v>0.96</v>
      </c>
      <c r="M667" s="91" t="s">
        <v>1562</v>
      </c>
      <c r="N667" s="158" t="s">
        <v>1232</v>
      </c>
      <c r="O667" s="92">
        <v>1.38</v>
      </c>
    </row>
    <row r="668" spans="5:15" ht="12.75">
      <c r="E668" s="76" t="s">
        <v>359</v>
      </c>
      <c r="F668" s="172" t="s">
        <v>567</v>
      </c>
      <c r="G668" s="77">
        <v>0.73</v>
      </c>
      <c r="I668" s="83" t="s">
        <v>1603</v>
      </c>
      <c r="J668" s="162" t="s">
        <v>2193</v>
      </c>
      <c r="K668" s="86">
        <v>0.96</v>
      </c>
      <c r="M668" s="91" t="s">
        <v>1562</v>
      </c>
      <c r="N668" s="93" t="s">
        <v>1231</v>
      </c>
      <c r="O668" s="94">
        <v>1.38</v>
      </c>
    </row>
    <row r="669" spans="5:15" ht="12.75">
      <c r="E669" s="76" t="s">
        <v>359</v>
      </c>
      <c r="F669" s="172" t="s">
        <v>569</v>
      </c>
      <c r="G669" s="77">
        <v>0.73</v>
      </c>
      <c r="I669" s="83" t="s">
        <v>1603</v>
      </c>
      <c r="J669" s="162" t="s">
        <v>1345</v>
      </c>
      <c r="K669" s="86">
        <v>0.96</v>
      </c>
      <c r="M669" s="91" t="s">
        <v>378</v>
      </c>
      <c r="N669" s="158" t="s">
        <v>2464</v>
      </c>
      <c r="O669" s="92">
        <v>1.38</v>
      </c>
    </row>
    <row r="670" spans="5:15" ht="12.75">
      <c r="E670" s="76" t="s">
        <v>359</v>
      </c>
      <c r="F670" s="172" t="s">
        <v>598</v>
      </c>
      <c r="G670" s="77">
        <v>0.73</v>
      </c>
      <c r="I670" s="83" t="s">
        <v>1603</v>
      </c>
      <c r="J670" s="162" t="s">
        <v>1659</v>
      </c>
      <c r="K670" s="86">
        <v>0.96</v>
      </c>
      <c r="M670" s="91" t="s">
        <v>378</v>
      </c>
      <c r="N670" s="93" t="s">
        <v>2466</v>
      </c>
      <c r="O670" s="94">
        <v>1.38</v>
      </c>
    </row>
    <row r="671" spans="5:15" ht="12.75">
      <c r="E671" s="76" t="s">
        <v>359</v>
      </c>
      <c r="F671" s="172" t="s">
        <v>661</v>
      </c>
      <c r="G671" s="77">
        <v>0.73</v>
      </c>
      <c r="I671" s="83" t="s">
        <v>1603</v>
      </c>
      <c r="J671" s="162" t="s">
        <v>1352</v>
      </c>
      <c r="K671" s="86">
        <v>0.96</v>
      </c>
      <c r="M671" s="91" t="s">
        <v>1581</v>
      </c>
      <c r="N671" s="93">
        <v>5350</v>
      </c>
      <c r="O671" s="94">
        <v>1.38</v>
      </c>
    </row>
    <row r="672" spans="5:15" ht="12.75">
      <c r="E672" s="76" t="s">
        <v>359</v>
      </c>
      <c r="F672" s="172" t="s">
        <v>690</v>
      </c>
      <c r="G672" s="77">
        <v>0.73</v>
      </c>
      <c r="I672" s="83" t="s">
        <v>1603</v>
      </c>
      <c r="J672" s="162" t="s">
        <v>1353</v>
      </c>
      <c r="K672" s="86">
        <v>0.96</v>
      </c>
      <c r="M672" s="91" t="s">
        <v>1581</v>
      </c>
      <c r="N672" s="93" t="s">
        <v>1962</v>
      </c>
      <c r="O672" s="94">
        <v>1.38</v>
      </c>
    </row>
    <row r="673" spans="5:15" ht="12.75">
      <c r="E673" s="76" t="s">
        <v>359</v>
      </c>
      <c r="F673" s="172" t="s">
        <v>2366</v>
      </c>
      <c r="G673" s="77">
        <v>0.73</v>
      </c>
      <c r="I673" s="83" t="s">
        <v>1603</v>
      </c>
      <c r="J673" s="162" t="s">
        <v>1355</v>
      </c>
      <c r="K673" s="86">
        <v>0.96</v>
      </c>
      <c r="M673" s="91" t="s">
        <v>1581</v>
      </c>
      <c r="N673" s="158" t="s">
        <v>1557</v>
      </c>
      <c r="O673" s="92">
        <v>1.38</v>
      </c>
    </row>
    <row r="674" spans="5:15" ht="12.75">
      <c r="E674" s="76" t="s">
        <v>1726</v>
      </c>
      <c r="F674" s="172" t="s">
        <v>964</v>
      </c>
      <c r="G674" s="77">
        <v>0.73</v>
      </c>
      <c r="I674" s="83" t="s">
        <v>1603</v>
      </c>
      <c r="J674" s="162" t="s">
        <v>1357</v>
      </c>
      <c r="K674" s="86">
        <v>0.96</v>
      </c>
      <c r="M674" s="91" t="s">
        <v>1581</v>
      </c>
      <c r="N674" s="158" t="s">
        <v>938</v>
      </c>
      <c r="O674" s="92">
        <v>1.38</v>
      </c>
    </row>
    <row r="675" spans="5:15" ht="12.75">
      <c r="E675" s="76" t="s">
        <v>1726</v>
      </c>
      <c r="F675" s="172" t="s">
        <v>2426</v>
      </c>
      <c r="G675" s="77">
        <v>0.73</v>
      </c>
      <c r="I675" s="83" t="s">
        <v>359</v>
      </c>
      <c r="J675" s="162" t="s">
        <v>488</v>
      </c>
      <c r="K675" s="86">
        <v>0.96</v>
      </c>
      <c r="M675" s="91" t="s">
        <v>1603</v>
      </c>
      <c r="N675" s="158" t="s">
        <v>2010</v>
      </c>
      <c r="O675" s="92">
        <v>1.38</v>
      </c>
    </row>
    <row r="676" spans="5:15" ht="12.75">
      <c r="E676" s="76" t="s">
        <v>1726</v>
      </c>
      <c r="F676" s="80" t="s">
        <v>2326</v>
      </c>
      <c r="G676" s="79">
        <v>0.73</v>
      </c>
      <c r="I676" s="83" t="s">
        <v>359</v>
      </c>
      <c r="J676" s="88" t="s">
        <v>489</v>
      </c>
      <c r="K676" s="84">
        <v>0.96</v>
      </c>
      <c r="M676" s="91" t="s">
        <v>1603</v>
      </c>
      <c r="N676" s="158" t="s">
        <v>2030</v>
      </c>
      <c r="O676" s="92">
        <v>1.38</v>
      </c>
    </row>
    <row r="677" spans="5:15" ht="12.75">
      <c r="E677" s="76" t="s">
        <v>1726</v>
      </c>
      <c r="F677" s="172" t="s">
        <v>1096</v>
      </c>
      <c r="G677" s="77">
        <v>0.73</v>
      </c>
      <c r="I677" s="83" t="s">
        <v>359</v>
      </c>
      <c r="J677" s="88" t="s">
        <v>507</v>
      </c>
      <c r="K677" s="84">
        <v>0.96</v>
      </c>
      <c r="M677" s="91" t="s">
        <v>1603</v>
      </c>
      <c r="N677" s="158" t="s">
        <v>2036</v>
      </c>
      <c r="O677" s="92">
        <v>1.38</v>
      </c>
    </row>
    <row r="678" spans="5:15" ht="12.75">
      <c r="E678" s="76" t="s">
        <v>1726</v>
      </c>
      <c r="F678" s="172" t="s">
        <v>1099</v>
      </c>
      <c r="G678" s="77">
        <v>0.73</v>
      </c>
      <c r="I678" s="83" t="s">
        <v>359</v>
      </c>
      <c r="J678" s="163" t="s">
        <v>509</v>
      </c>
      <c r="K678" s="84">
        <v>0.96</v>
      </c>
      <c r="M678" s="91" t="s">
        <v>1603</v>
      </c>
      <c r="N678" s="158" t="s">
        <v>2041</v>
      </c>
      <c r="O678" s="92">
        <v>1.38</v>
      </c>
    </row>
    <row r="679" spans="5:15" ht="12.75">
      <c r="E679" s="76" t="s">
        <v>1726</v>
      </c>
      <c r="F679" s="172" t="s">
        <v>1074</v>
      </c>
      <c r="G679" s="77">
        <v>0.73</v>
      </c>
      <c r="I679" s="83" t="s">
        <v>359</v>
      </c>
      <c r="J679" s="163" t="s">
        <v>593</v>
      </c>
      <c r="K679" s="84">
        <v>0.96</v>
      </c>
      <c r="M679" s="91" t="s">
        <v>1603</v>
      </c>
      <c r="N679" s="93" t="s">
        <v>2046</v>
      </c>
      <c r="O679" s="94">
        <v>1.38</v>
      </c>
    </row>
    <row r="680" spans="5:15" ht="12.75">
      <c r="E680" s="76" t="s">
        <v>1726</v>
      </c>
      <c r="F680" s="80" t="s">
        <v>82</v>
      </c>
      <c r="G680" s="78">
        <v>0.73</v>
      </c>
      <c r="I680" s="83" t="s">
        <v>359</v>
      </c>
      <c r="J680" s="162" t="s">
        <v>687</v>
      </c>
      <c r="K680" s="86">
        <v>0.96</v>
      </c>
      <c r="M680" s="91" t="s">
        <v>359</v>
      </c>
      <c r="N680" s="158" t="s">
        <v>430</v>
      </c>
      <c r="O680" s="92">
        <v>1.38</v>
      </c>
    </row>
    <row r="681" spans="5:15" ht="12.75">
      <c r="E681" s="76" t="s">
        <v>1781</v>
      </c>
      <c r="F681" s="80" t="s">
        <v>1128</v>
      </c>
      <c r="G681" s="78">
        <v>0.73</v>
      </c>
      <c r="I681" s="83" t="s">
        <v>359</v>
      </c>
      <c r="J681" s="162" t="s">
        <v>2429</v>
      </c>
      <c r="K681" s="86">
        <v>0.96</v>
      </c>
      <c r="M681" s="91" t="s">
        <v>1726</v>
      </c>
      <c r="N681" s="158" t="s">
        <v>102</v>
      </c>
      <c r="O681" s="92">
        <v>1.38</v>
      </c>
    </row>
    <row r="682" spans="5:15" ht="12.75">
      <c r="E682" s="76" t="s">
        <v>1782</v>
      </c>
      <c r="F682" s="80" t="s">
        <v>1797</v>
      </c>
      <c r="G682" s="78">
        <v>0.73</v>
      </c>
      <c r="I682" s="83" t="s">
        <v>1726</v>
      </c>
      <c r="J682" s="88" t="s">
        <v>123</v>
      </c>
      <c r="K682" s="84">
        <v>0.96</v>
      </c>
      <c r="M682" s="91" t="s">
        <v>1726</v>
      </c>
      <c r="N682" s="158" t="s">
        <v>95</v>
      </c>
      <c r="O682" s="92">
        <v>1.38</v>
      </c>
    </row>
    <row r="683" spans="5:15" ht="12.75">
      <c r="E683" s="76" t="s">
        <v>1924</v>
      </c>
      <c r="F683" s="171" t="s">
        <v>242</v>
      </c>
      <c r="G683" s="78">
        <v>0.73</v>
      </c>
      <c r="I683" s="83" t="s">
        <v>1726</v>
      </c>
      <c r="J683" s="124" t="s">
        <v>2298</v>
      </c>
      <c r="K683" s="86">
        <v>0.96</v>
      </c>
      <c r="M683" s="91" t="s">
        <v>1726</v>
      </c>
      <c r="N683" s="158" t="s">
        <v>133</v>
      </c>
      <c r="O683" s="92">
        <v>1.38</v>
      </c>
    </row>
    <row r="684" spans="5:15" ht="12.75">
      <c r="E684" s="76" t="s">
        <v>1674</v>
      </c>
      <c r="F684" s="80" t="s">
        <v>1683</v>
      </c>
      <c r="G684" s="78">
        <v>0.732</v>
      </c>
      <c r="I684" s="83" t="s">
        <v>1726</v>
      </c>
      <c r="J684" s="162" t="s">
        <v>2396</v>
      </c>
      <c r="K684" s="86">
        <v>0.96</v>
      </c>
      <c r="M684" s="91" t="s">
        <v>1726</v>
      </c>
      <c r="N684" s="158" t="s">
        <v>1092</v>
      </c>
      <c r="O684" s="92">
        <v>1.38</v>
      </c>
    </row>
    <row r="685" spans="5:15" ht="12.75">
      <c r="E685" s="76" t="s">
        <v>1726</v>
      </c>
      <c r="F685" s="80" t="s">
        <v>1747</v>
      </c>
      <c r="G685" s="78">
        <v>0.733</v>
      </c>
      <c r="I685" s="83" t="s">
        <v>1726</v>
      </c>
      <c r="J685" s="162" t="s">
        <v>1079</v>
      </c>
      <c r="K685" s="86">
        <v>0.96</v>
      </c>
      <c r="M685" s="91" t="s">
        <v>1726</v>
      </c>
      <c r="N685" s="93" t="s">
        <v>1093</v>
      </c>
      <c r="O685" s="94">
        <v>1.38</v>
      </c>
    </row>
    <row r="686" spans="5:15" ht="12.75">
      <c r="E686" s="76" t="s">
        <v>1726</v>
      </c>
      <c r="F686" s="80" t="s">
        <v>2482</v>
      </c>
      <c r="G686" s="78">
        <v>0.733</v>
      </c>
      <c r="I686" s="83" t="s">
        <v>1924</v>
      </c>
      <c r="J686" s="88" t="s">
        <v>1829</v>
      </c>
      <c r="K686" s="84">
        <v>0.96</v>
      </c>
      <c r="M686" s="91" t="s">
        <v>1726</v>
      </c>
      <c r="N686" s="93" t="s">
        <v>362</v>
      </c>
      <c r="O686" s="94">
        <v>1.38</v>
      </c>
    </row>
    <row r="687" spans="5:15" ht="12.75">
      <c r="E687" s="76" t="s">
        <v>1674</v>
      </c>
      <c r="F687" s="80" t="s">
        <v>1676</v>
      </c>
      <c r="G687" s="78">
        <v>0.737</v>
      </c>
      <c r="I687" s="83" t="s">
        <v>1924</v>
      </c>
      <c r="J687" s="88" t="s">
        <v>1900</v>
      </c>
      <c r="K687" s="84">
        <v>0.96</v>
      </c>
      <c r="M687" s="91" t="s">
        <v>1726</v>
      </c>
      <c r="N687" s="93" t="s">
        <v>153</v>
      </c>
      <c r="O687" s="94">
        <v>1.38</v>
      </c>
    </row>
    <row r="688" spans="5:15" ht="12.75">
      <c r="E688" s="76" t="s">
        <v>1585</v>
      </c>
      <c r="F688" s="80" t="s">
        <v>1596</v>
      </c>
      <c r="G688" s="78">
        <v>0.738</v>
      </c>
      <c r="I688" s="83" t="s">
        <v>1924</v>
      </c>
      <c r="J688" s="88" t="s">
        <v>1631</v>
      </c>
      <c r="K688" s="84">
        <v>0.96</v>
      </c>
      <c r="M688" s="91" t="s">
        <v>1726</v>
      </c>
      <c r="N688" s="93" t="s">
        <v>177</v>
      </c>
      <c r="O688" s="94">
        <v>1.38</v>
      </c>
    </row>
    <row r="689" spans="5:15" ht="12.75">
      <c r="E689" s="76" t="s">
        <v>379</v>
      </c>
      <c r="F689" s="80" t="s">
        <v>1271</v>
      </c>
      <c r="G689" s="78">
        <v>0.74</v>
      </c>
      <c r="I689" s="83" t="s">
        <v>1924</v>
      </c>
      <c r="J689" s="162" t="s">
        <v>1185</v>
      </c>
      <c r="K689" s="86">
        <v>0.96</v>
      </c>
      <c r="M689" s="91" t="s">
        <v>1924</v>
      </c>
      <c r="N689" s="93" t="s">
        <v>819</v>
      </c>
      <c r="O689" s="94">
        <v>1.38</v>
      </c>
    </row>
    <row r="690" spans="5:15" ht="12.75">
      <c r="E690" s="76" t="s">
        <v>1581</v>
      </c>
      <c r="F690" s="80" t="s">
        <v>1404</v>
      </c>
      <c r="G690" s="78">
        <v>0.74</v>
      </c>
      <c r="I690" s="83" t="s">
        <v>1581</v>
      </c>
      <c r="J690" s="162" t="s">
        <v>27</v>
      </c>
      <c r="K690" s="86">
        <v>0.961</v>
      </c>
      <c r="M690" s="91" t="s">
        <v>1924</v>
      </c>
      <c r="N690" s="93" t="s">
        <v>1916</v>
      </c>
      <c r="O690" s="94">
        <v>1.38</v>
      </c>
    </row>
    <row r="691" spans="5:15" ht="12.75">
      <c r="E691" s="76" t="s">
        <v>1603</v>
      </c>
      <c r="F691" s="80" t="s">
        <v>2201</v>
      </c>
      <c r="G691" s="78">
        <v>0.74</v>
      </c>
      <c r="I691" s="83" t="s">
        <v>1726</v>
      </c>
      <c r="J691" s="162" t="s">
        <v>1764</v>
      </c>
      <c r="K691" s="86">
        <v>0.969</v>
      </c>
      <c r="M691" s="91" t="s">
        <v>378</v>
      </c>
      <c r="N691" s="93" t="s">
        <v>12</v>
      </c>
      <c r="O691" s="94">
        <v>1.39</v>
      </c>
    </row>
    <row r="692" spans="5:15" ht="12.75">
      <c r="E692" s="76" t="s">
        <v>1662</v>
      </c>
      <c r="F692" s="80" t="s">
        <v>2237</v>
      </c>
      <c r="G692" s="78">
        <v>0.74</v>
      </c>
      <c r="I692" s="83" t="s">
        <v>1581</v>
      </c>
      <c r="J692" s="162" t="s">
        <v>1933</v>
      </c>
      <c r="K692" s="86">
        <v>0.9698</v>
      </c>
      <c r="M692" s="91" t="s">
        <v>1512</v>
      </c>
      <c r="N692" s="93" t="s">
        <v>1222</v>
      </c>
      <c r="O692" s="94">
        <v>1.39</v>
      </c>
    </row>
    <row r="693" spans="5:15" ht="12.75">
      <c r="E693" s="76" t="s">
        <v>359</v>
      </c>
      <c r="F693" s="80" t="s">
        <v>432</v>
      </c>
      <c r="G693" s="78">
        <v>0.74</v>
      </c>
      <c r="I693" s="83" t="s">
        <v>1564</v>
      </c>
      <c r="J693" s="88" t="s">
        <v>1569</v>
      </c>
      <c r="K693" s="84">
        <v>0.97</v>
      </c>
      <c r="M693" s="91" t="s">
        <v>1581</v>
      </c>
      <c r="N693" s="93" t="s">
        <v>2442</v>
      </c>
      <c r="O693" s="94">
        <v>1.39</v>
      </c>
    </row>
    <row r="694" spans="5:15" ht="12.75">
      <c r="E694" s="76" t="s">
        <v>359</v>
      </c>
      <c r="F694" s="80" t="s">
        <v>546</v>
      </c>
      <c r="G694" s="78">
        <v>0.74</v>
      </c>
      <c r="I694" s="83" t="s">
        <v>378</v>
      </c>
      <c r="J694" s="88">
        <v>9520</v>
      </c>
      <c r="K694" s="87">
        <v>0.97</v>
      </c>
      <c r="M694" s="91" t="s">
        <v>1581</v>
      </c>
      <c r="N694" s="158" t="s">
        <v>1971</v>
      </c>
      <c r="O694" s="92">
        <v>1.39</v>
      </c>
    </row>
    <row r="695" spans="5:15" ht="12.75">
      <c r="E695" s="76" t="s">
        <v>359</v>
      </c>
      <c r="F695" s="80" t="s">
        <v>573</v>
      </c>
      <c r="G695" s="78">
        <v>0.74</v>
      </c>
      <c r="I695" s="83" t="s">
        <v>378</v>
      </c>
      <c r="J695" s="162">
        <v>9670</v>
      </c>
      <c r="K695" s="86">
        <v>0.97</v>
      </c>
      <c r="M695" s="91" t="s">
        <v>1603</v>
      </c>
      <c r="N695" s="97" t="s">
        <v>2050</v>
      </c>
      <c r="O695" s="94">
        <v>1.39</v>
      </c>
    </row>
    <row r="696" spans="5:15" ht="12.75">
      <c r="E696" s="76" t="s">
        <v>359</v>
      </c>
      <c r="F696" s="80" t="s">
        <v>579</v>
      </c>
      <c r="G696" s="78">
        <v>0.74</v>
      </c>
      <c r="I696" s="83" t="s">
        <v>378</v>
      </c>
      <c r="J696" s="162">
        <v>9670</v>
      </c>
      <c r="K696" s="86">
        <v>0.97</v>
      </c>
      <c r="M696" s="91" t="s">
        <v>359</v>
      </c>
      <c r="N696" s="97" t="s">
        <v>1510</v>
      </c>
      <c r="O696" s="92">
        <v>1.39</v>
      </c>
    </row>
    <row r="697" spans="5:15" ht="12.75">
      <c r="E697" s="76" t="s">
        <v>359</v>
      </c>
      <c r="F697" s="80" t="s">
        <v>581</v>
      </c>
      <c r="G697" s="78">
        <v>0.74</v>
      </c>
      <c r="I697" s="83" t="s">
        <v>380</v>
      </c>
      <c r="J697" s="162" t="s">
        <v>344</v>
      </c>
      <c r="K697" s="86">
        <v>0.97</v>
      </c>
      <c r="M697" s="91" t="s">
        <v>1726</v>
      </c>
      <c r="N697" s="158" t="s">
        <v>114</v>
      </c>
      <c r="O697" s="92">
        <v>1.39</v>
      </c>
    </row>
    <row r="698" spans="5:15" ht="12.75">
      <c r="E698" s="76" t="s">
        <v>359</v>
      </c>
      <c r="F698" s="80" t="s">
        <v>633</v>
      </c>
      <c r="G698" s="78">
        <v>0.74</v>
      </c>
      <c r="I698" s="83" t="s">
        <v>1581</v>
      </c>
      <c r="J698" s="162" t="s">
        <v>1415</v>
      </c>
      <c r="K698" s="86">
        <v>0.97</v>
      </c>
      <c r="M698" s="91" t="s">
        <v>1726</v>
      </c>
      <c r="N698" s="158" t="s">
        <v>119</v>
      </c>
      <c r="O698" s="92">
        <v>1.39</v>
      </c>
    </row>
    <row r="699" spans="5:15" ht="12.75">
      <c r="E699" s="76" t="s">
        <v>359</v>
      </c>
      <c r="F699" s="80" t="s">
        <v>648</v>
      </c>
      <c r="G699" s="78">
        <v>0.74</v>
      </c>
      <c r="I699" s="83" t="s">
        <v>1581</v>
      </c>
      <c r="J699" s="88" t="s">
        <v>1513</v>
      </c>
      <c r="K699" s="84">
        <v>0.97</v>
      </c>
      <c r="M699" s="91" t="s">
        <v>873</v>
      </c>
      <c r="N699" s="158" t="s">
        <v>857</v>
      </c>
      <c r="O699" s="92">
        <v>1.39</v>
      </c>
    </row>
    <row r="700" spans="5:15" ht="12.75">
      <c r="E700" s="76" t="s">
        <v>359</v>
      </c>
      <c r="F700" s="80" t="s">
        <v>2083</v>
      </c>
      <c r="G700" s="78">
        <v>0.74</v>
      </c>
      <c r="I700" s="83" t="s">
        <v>1603</v>
      </c>
      <c r="J700" s="88" t="s">
        <v>1310</v>
      </c>
      <c r="K700" s="84">
        <v>0.97</v>
      </c>
      <c r="M700" s="91" t="s">
        <v>1924</v>
      </c>
      <c r="N700" s="97">
        <v>1200</v>
      </c>
      <c r="O700" s="94">
        <v>1.39</v>
      </c>
    </row>
    <row r="701" spans="5:15" ht="12.75">
      <c r="E701" s="76" t="s">
        <v>359</v>
      </c>
      <c r="F701" s="80" t="s">
        <v>1443</v>
      </c>
      <c r="G701" s="78">
        <v>0.74</v>
      </c>
      <c r="I701" s="83" t="s">
        <v>1603</v>
      </c>
      <c r="J701" s="88" t="s">
        <v>1338</v>
      </c>
      <c r="K701" s="84">
        <v>0.97</v>
      </c>
      <c r="M701" s="91" t="s">
        <v>1924</v>
      </c>
      <c r="N701" s="97">
        <v>2200</v>
      </c>
      <c r="O701" s="94">
        <v>1.39</v>
      </c>
    </row>
    <row r="702" spans="5:15" ht="12.75">
      <c r="E702" s="76" t="s">
        <v>1705</v>
      </c>
      <c r="F702" s="80">
        <v>650</v>
      </c>
      <c r="G702" s="78">
        <v>0.74</v>
      </c>
      <c r="I702" s="83" t="s">
        <v>1603</v>
      </c>
      <c r="J702" s="124" t="s">
        <v>1643</v>
      </c>
      <c r="K702" s="86">
        <v>0.97</v>
      </c>
      <c r="M702" s="91" t="s">
        <v>1924</v>
      </c>
      <c r="N702" s="158">
        <v>3200</v>
      </c>
      <c r="O702" s="92">
        <v>1.39</v>
      </c>
    </row>
    <row r="703" spans="5:15" ht="12.75">
      <c r="E703" s="76" t="s">
        <v>1726</v>
      </c>
      <c r="F703" s="80" t="s">
        <v>1112</v>
      </c>
      <c r="G703" s="78">
        <v>0.74</v>
      </c>
      <c r="I703" s="83" t="s">
        <v>359</v>
      </c>
      <c r="J703" s="162" t="s">
        <v>479</v>
      </c>
      <c r="K703" s="86">
        <v>0.97</v>
      </c>
      <c r="M703" s="91" t="s">
        <v>1924</v>
      </c>
      <c r="N703" s="93" t="s">
        <v>1161</v>
      </c>
      <c r="O703" s="94">
        <v>1.39</v>
      </c>
    </row>
    <row r="704" spans="5:15" ht="12.75">
      <c r="E704" s="76" t="s">
        <v>1726</v>
      </c>
      <c r="F704" s="80" t="s">
        <v>157</v>
      </c>
      <c r="G704" s="78">
        <v>0.74</v>
      </c>
      <c r="I704" s="83" t="s">
        <v>359</v>
      </c>
      <c r="J704" s="88" t="s">
        <v>2392</v>
      </c>
      <c r="K704" s="84">
        <v>0.97</v>
      </c>
      <c r="M704" s="91" t="s">
        <v>1562</v>
      </c>
      <c r="N704" s="158" t="s">
        <v>396</v>
      </c>
      <c r="O704" s="92">
        <v>1.4</v>
      </c>
    </row>
    <row r="705" spans="5:15" ht="12.75">
      <c r="E705" s="76" t="s">
        <v>1726</v>
      </c>
      <c r="F705" s="80" t="s">
        <v>2266</v>
      </c>
      <c r="G705" s="78">
        <v>0.74</v>
      </c>
      <c r="I705" s="83" t="s">
        <v>359</v>
      </c>
      <c r="J705" s="88" t="s">
        <v>303</v>
      </c>
      <c r="K705" s="84">
        <v>0.97</v>
      </c>
      <c r="M705" s="91" t="s">
        <v>379</v>
      </c>
      <c r="N705" s="158" t="s">
        <v>41</v>
      </c>
      <c r="O705" s="92">
        <v>1.4</v>
      </c>
    </row>
    <row r="706" spans="5:15" ht="12.75">
      <c r="E706" s="76" t="s">
        <v>1782</v>
      </c>
      <c r="F706" s="80" t="s">
        <v>1818</v>
      </c>
      <c r="G706" s="78">
        <v>0.74</v>
      </c>
      <c r="I706" s="83" t="s">
        <v>359</v>
      </c>
      <c r="J706" s="161" t="s">
        <v>1295</v>
      </c>
      <c r="K706" s="84">
        <v>0.97</v>
      </c>
      <c r="M706" s="91" t="s">
        <v>1603</v>
      </c>
      <c r="N706" s="158">
        <v>2297</v>
      </c>
      <c r="O706" s="92">
        <v>1.4</v>
      </c>
    </row>
    <row r="707" spans="5:15" ht="12.75">
      <c r="E707" s="76" t="s">
        <v>1924</v>
      </c>
      <c r="F707" s="80" t="s">
        <v>1867</v>
      </c>
      <c r="G707" s="78">
        <v>0.74</v>
      </c>
      <c r="I707" s="83" t="s">
        <v>359</v>
      </c>
      <c r="J707" s="162" t="s">
        <v>33</v>
      </c>
      <c r="K707" s="86">
        <v>0.97</v>
      </c>
      <c r="M707" s="91" t="s">
        <v>1603</v>
      </c>
      <c r="N707" s="158" t="s">
        <v>2058</v>
      </c>
      <c r="O707" s="92">
        <v>1.4</v>
      </c>
    </row>
    <row r="708" spans="5:15" ht="12.75">
      <c r="E708" s="76" t="s">
        <v>1924</v>
      </c>
      <c r="F708" s="80" t="s">
        <v>1868</v>
      </c>
      <c r="G708" s="78">
        <v>0.74</v>
      </c>
      <c r="I708" s="83" t="s">
        <v>359</v>
      </c>
      <c r="J708" s="162" t="s">
        <v>718</v>
      </c>
      <c r="K708" s="86">
        <v>0.97</v>
      </c>
      <c r="M708" s="91" t="s">
        <v>1603</v>
      </c>
      <c r="N708" s="97" t="s">
        <v>2062</v>
      </c>
      <c r="O708" s="94">
        <v>1.4</v>
      </c>
    </row>
    <row r="709" spans="5:15" ht="12.75">
      <c r="E709" s="76" t="s">
        <v>1924</v>
      </c>
      <c r="F709" s="80" t="s">
        <v>1162</v>
      </c>
      <c r="G709" s="78">
        <v>0.74</v>
      </c>
      <c r="I709" s="83" t="s">
        <v>1674</v>
      </c>
      <c r="J709" s="124" t="s">
        <v>1679</v>
      </c>
      <c r="K709" s="86">
        <v>0.97</v>
      </c>
      <c r="M709" s="91" t="s">
        <v>1603</v>
      </c>
      <c r="N709" s="97" t="s">
        <v>2063</v>
      </c>
      <c r="O709" s="92">
        <v>1.4</v>
      </c>
    </row>
    <row r="710" spans="5:15" ht="12.75">
      <c r="E710" s="76" t="s">
        <v>1924</v>
      </c>
      <c r="F710" s="80" t="s">
        <v>1862</v>
      </c>
      <c r="G710" s="78">
        <v>0.74</v>
      </c>
      <c r="I710" s="83" t="s">
        <v>1705</v>
      </c>
      <c r="J710" s="124">
        <v>625</v>
      </c>
      <c r="K710" s="86">
        <v>0.97</v>
      </c>
      <c r="M710" s="91" t="s">
        <v>1603</v>
      </c>
      <c r="N710" s="158" t="s">
        <v>2067</v>
      </c>
      <c r="O710" s="92">
        <v>1.4</v>
      </c>
    </row>
    <row r="711" spans="5:15" ht="12.75">
      <c r="E711" s="76" t="s">
        <v>1924</v>
      </c>
      <c r="F711" s="80" t="s">
        <v>266</v>
      </c>
      <c r="G711" s="78">
        <v>0.74</v>
      </c>
      <c r="I711" s="83" t="s">
        <v>1726</v>
      </c>
      <c r="J711" s="88" t="s">
        <v>1310</v>
      </c>
      <c r="K711" s="87">
        <v>0.97</v>
      </c>
      <c r="M711" s="91" t="s">
        <v>359</v>
      </c>
      <c r="N711" s="93">
        <v>2170</v>
      </c>
      <c r="O711" s="94">
        <v>1.4</v>
      </c>
    </row>
    <row r="712" spans="5:15" ht="12.75">
      <c r="E712" s="76" t="s">
        <v>1924</v>
      </c>
      <c r="F712" s="80" t="s">
        <v>816</v>
      </c>
      <c r="G712" s="78">
        <v>0.74</v>
      </c>
      <c r="I712" s="83" t="s">
        <v>1726</v>
      </c>
      <c r="J712" s="162" t="s">
        <v>967</v>
      </c>
      <c r="K712" s="86">
        <v>0.97</v>
      </c>
      <c r="M712" s="91" t="s">
        <v>359</v>
      </c>
      <c r="N712" s="158" t="s">
        <v>719</v>
      </c>
      <c r="O712" s="92">
        <v>1.4</v>
      </c>
    </row>
    <row r="713" spans="5:15" ht="12.75">
      <c r="E713" s="76" t="s">
        <v>1209</v>
      </c>
      <c r="F713" s="80">
        <v>810</v>
      </c>
      <c r="G713" s="78">
        <v>0.74</v>
      </c>
      <c r="I713" s="83" t="s">
        <v>1726</v>
      </c>
      <c r="J713" s="162" t="s">
        <v>968</v>
      </c>
      <c r="K713" s="86">
        <v>0.97</v>
      </c>
      <c r="M713" s="91" t="s">
        <v>359</v>
      </c>
      <c r="N713" s="158" t="s">
        <v>758</v>
      </c>
      <c r="O713" s="92">
        <v>1.4</v>
      </c>
    </row>
    <row r="714" spans="5:15" ht="12.75">
      <c r="E714" s="76" t="s">
        <v>1674</v>
      </c>
      <c r="F714" s="80" t="s">
        <v>1675</v>
      </c>
      <c r="G714" s="78">
        <v>0.743</v>
      </c>
      <c r="I714" s="83" t="s">
        <v>1726</v>
      </c>
      <c r="J714" s="162" t="s">
        <v>2342</v>
      </c>
      <c r="K714" s="86">
        <v>0.97</v>
      </c>
      <c r="M714" s="91" t="s">
        <v>2091</v>
      </c>
      <c r="N714" s="158" t="s">
        <v>1237</v>
      </c>
      <c r="O714" s="92">
        <v>1.4</v>
      </c>
    </row>
    <row r="715" spans="5:15" ht="12.75">
      <c r="E715" s="76" t="s">
        <v>1726</v>
      </c>
      <c r="F715" s="80" t="s">
        <v>2394</v>
      </c>
      <c r="G715" s="78">
        <v>0.744</v>
      </c>
      <c r="I715" s="83" t="s">
        <v>873</v>
      </c>
      <c r="J715" s="163" t="s">
        <v>846</v>
      </c>
      <c r="K715" s="86">
        <v>0.97</v>
      </c>
      <c r="M715" s="91" t="s">
        <v>1726</v>
      </c>
      <c r="N715" s="158" t="s">
        <v>88</v>
      </c>
      <c r="O715" s="92">
        <v>1.4</v>
      </c>
    </row>
    <row r="716" spans="9:15" ht="12.75">
      <c r="I716" s="83" t="s">
        <v>1782</v>
      </c>
      <c r="J716" s="162" t="s">
        <v>1785</v>
      </c>
      <c r="K716" s="86">
        <v>0.97</v>
      </c>
      <c r="M716" s="91" t="s">
        <v>873</v>
      </c>
      <c r="N716" s="158" t="s">
        <v>856</v>
      </c>
      <c r="O716" s="92">
        <v>1.4</v>
      </c>
    </row>
    <row r="717" spans="9:15" ht="12.75">
      <c r="I717" s="83" t="s">
        <v>1782</v>
      </c>
      <c r="J717" s="162" t="s">
        <v>1786</v>
      </c>
      <c r="K717" s="86">
        <v>0.97</v>
      </c>
      <c r="M717" s="91" t="s">
        <v>873</v>
      </c>
      <c r="N717" s="158" t="s">
        <v>868</v>
      </c>
      <c r="O717" s="92">
        <v>1.4</v>
      </c>
    </row>
    <row r="718" spans="9:15" ht="12.75">
      <c r="I718" s="83" t="s">
        <v>1924</v>
      </c>
      <c r="J718" s="162" t="s">
        <v>274</v>
      </c>
      <c r="K718" s="86">
        <v>0.97</v>
      </c>
      <c r="M718" s="91" t="s">
        <v>1924</v>
      </c>
      <c r="N718" s="93" t="s">
        <v>1857</v>
      </c>
      <c r="O718" s="94">
        <v>1.4</v>
      </c>
    </row>
    <row r="719" spans="9:15" ht="12.75">
      <c r="I719" s="83" t="s">
        <v>1726</v>
      </c>
      <c r="J719" s="162" t="s">
        <v>1028</v>
      </c>
      <c r="K719" s="86">
        <v>0.973</v>
      </c>
      <c r="M719" s="91" t="s">
        <v>379</v>
      </c>
      <c r="N719" s="93" t="s">
        <v>57</v>
      </c>
      <c r="O719" s="94">
        <v>1.41</v>
      </c>
    </row>
    <row r="720" spans="9:15" ht="12.75">
      <c r="I720" s="83" t="s">
        <v>1562</v>
      </c>
      <c r="J720" s="162" t="s">
        <v>1229</v>
      </c>
      <c r="K720" s="86">
        <v>0.974</v>
      </c>
      <c r="M720" s="91" t="s">
        <v>379</v>
      </c>
      <c r="N720" s="93" t="s">
        <v>61</v>
      </c>
      <c r="O720" s="94">
        <v>1.41</v>
      </c>
    </row>
    <row r="721" spans="9:15" ht="12.75">
      <c r="I721" s="83" t="s">
        <v>1562</v>
      </c>
      <c r="J721" s="162" t="s">
        <v>1230</v>
      </c>
      <c r="K721" s="86">
        <v>0.974</v>
      </c>
      <c r="M721" s="91" t="s">
        <v>1581</v>
      </c>
      <c r="N721" s="97">
        <v>6190</v>
      </c>
      <c r="O721" s="92">
        <v>1.41</v>
      </c>
    </row>
    <row r="722" spans="9:15" ht="12.75">
      <c r="I722" s="83" t="s">
        <v>1562</v>
      </c>
      <c r="J722" s="162" t="s">
        <v>397</v>
      </c>
      <c r="K722" s="86">
        <v>0.974</v>
      </c>
      <c r="M722" s="91" t="s">
        <v>1581</v>
      </c>
      <c r="N722" s="97" t="s">
        <v>1547</v>
      </c>
      <c r="O722" s="92">
        <v>1.41</v>
      </c>
    </row>
    <row r="723" spans="9:15" ht="12.75">
      <c r="I723" s="83" t="s">
        <v>1581</v>
      </c>
      <c r="J723" s="162" t="s">
        <v>1870</v>
      </c>
      <c r="K723" s="86">
        <v>0.974</v>
      </c>
      <c r="M723" s="91" t="s">
        <v>1581</v>
      </c>
      <c r="N723" s="97" t="s">
        <v>1973</v>
      </c>
      <c r="O723" s="92">
        <v>1.41</v>
      </c>
    </row>
    <row r="724" spans="9:15" ht="12.75">
      <c r="I724" s="83" t="s">
        <v>1726</v>
      </c>
      <c r="J724" s="88" t="s">
        <v>1758</v>
      </c>
      <c r="K724" s="84">
        <v>0.974</v>
      </c>
      <c r="M724" s="91" t="s">
        <v>359</v>
      </c>
      <c r="N724" s="97">
        <v>3285</v>
      </c>
      <c r="O724" s="92">
        <v>1.41</v>
      </c>
    </row>
    <row r="725" spans="9:15" ht="12.75">
      <c r="I725" s="83" t="s">
        <v>1581</v>
      </c>
      <c r="J725" s="162" t="s">
        <v>1520</v>
      </c>
      <c r="K725" s="86">
        <v>0.975</v>
      </c>
      <c r="M725" s="91" t="s">
        <v>359</v>
      </c>
      <c r="N725" s="93" t="s">
        <v>1450</v>
      </c>
      <c r="O725" s="94">
        <v>1.41</v>
      </c>
    </row>
    <row r="726" spans="9:15" ht="12.75">
      <c r="I726" s="83" t="s">
        <v>380</v>
      </c>
      <c r="J726" s="162" t="s">
        <v>343</v>
      </c>
      <c r="K726" s="86">
        <v>0.98</v>
      </c>
      <c r="M726" s="91" t="s">
        <v>359</v>
      </c>
      <c r="N726" s="158" t="s">
        <v>923</v>
      </c>
      <c r="O726" s="92">
        <v>1.41</v>
      </c>
    </row>
    <row r="727" spans="9:15" ht="12.75">
      <c r="I727" s="83" t="s">
        <v>379</v>
      </c>
      <c r="J727" s="162" t="s">
        <v>1260</v>
      </c>
      <c r="K727" s="86">
        <v>0.98</v>
      </c>
      <c r="M727" s="91" t="s">
        <v>1705</v>
      </c>
      <c r="N727" s="158" t="s">
        <v>1710</v>
      </c>
      <c r="O727" s="92">
        <v>1.41</v>
      </c>
    </row>
    <row r="728" spans="9:15" ht="12.75">
      <c r="I728" s="83" t="s">
        <v>1581</v>
      </c>
      <c r="J728" s="162" t="s">
        <v>1383</v>
      </c>
      <c r="K728" s="86">
        <v>0.98</v>
      </c>
      <c r="M728" s="91" t="s">
        <v>1726</v>
      </c>
      <c r="N728" s="158" t="s">
        <v>140</v>
      </c>
      <c r="O728" s="92">
        <v>1.41</v>
      </c>
    </row>
    <row r="729" spans="9:15" ht="12.75">
      <c r="I729" s="83" t="s">
        <v>1581</v>
      </c>
      <c r="J729" s="162" t="s">
        <v>1410</v>
      </c>
      <c r="K729" s="86">
        <v>0.98</v>
      </c>
      <c r="M729" s="91" t="s">
        <v>1726</v>
      </c>
      <c r="N729" s="158" t="s">
        <v>1046</v>
      </c>
      <c r="O729" s="92">
        <v>1.41</v>
      </c>
    </row>
    <row r="730" spans="9:15" ht="12.75">
      <c r="I730" s="83" t="s">
        <v>1581</v>
      </c>
      <c r="J730" s="162" t="s">
        <v>1402</v>
      </c>
      <c r="K730" s="86">
        <v>0.98</v>
      </c>
      <c r="M730" s="91" t="s">
        <v>1726</v>
      </c>
      <c r="N730" s="93" t="s">
        <v>110</v>
      </c>
      <c r="O730" s="94">
        <v>1.41</v>
      </c>
    </row>
    <row r="731" spans="9:15" ht="12.75">
      <c r="I731" s="83" t="s">
        <v>1581</v>
      </c>
      <c r="J731" s="88" t="s">
        <v>806</v>
      </c>
      <c r="K731" s="84">
        <v>0.98</v>
      </c>
      <c r="M731" s="91" t="s">
        <v>1726</v>
      </c>
      <c r="N731" s="157" t="s">
        <v>199</v>
      </c>
      <c r="O731" s="94">
        <v>1.41</v>
      </c>
    </row>
    <row r="732" spans="9:15" ht="12.75">
      <c r="I732" s="83" t="s">
        <v>1581</v>
      </c>
      <c r="J732" s="88" t="s">
        <v>2166</v>
      </c>
      <c r="K732" s="84">
        <v>0.98</v>
      </c>
      <c r="M732" s="91" t="s">
        <v>1726</v>
      </c>
      <c r="N732" s="158" t="s">
        <v>111</v>
      </c>
      <c r="O732" s="92">
        <v>1.41</v>
      </c>
    </row>
    <row r="733" spans="9:15" ht="12.75">
      <c r="I733" s="83" t="s">
        <v>1581</v>
      </c>
      <c r="J733" s="88" t="s">
        <v>2169</v>
      </c>
      <c r="K733" s="84">
        <v>0.98</v>
      </c>
      <c r="M733" s="91" t="s">
        <v>873</v>
      </c>
      <c r="N733" s="158" t="s">
        <v>851</v>
      </c>
      <c r="O733" s="92">
        <v>1.41</v>
      </c>
    </row>
    <row r="734" spans="9:15" ht="12.75">
      <c r="I734" s="83" t="s">
        <v>359</v>
      </c>
      <c r="J734" s="88" t="s">
        <v>428</v>
      </c>
      <c r="K734" s="84">
        <v>0.98</v>
      </c>
      <c r="M734" s="91" t="s">
        <v>873</v>
      </c>
      <c r="N734" s="158" t="s">
        <v>851</v>
      </c>
      <c r="O734" s="92">
        <v>1.41</v>
      </c>
    </row>
    <row r="735" spans="9:15" ht="12.75">
      <c r="I735" s="83" t="s">
        <v>359</v>
      </c>
      <c r="J735" s="163" t="s">
        <v>457</v>
      </c>
      <c r="K735" s="84">
        <v>0.98</v>
      </c>
      <c r="M735" s="91" t="s">
        <v>873</v>
      </c>
      <c r="N735" s="158" t="s">
        <v>861</v>
      </c>
      <c r="O735" s="92">
        <v>1.41</v>
      </c>
    </row>
    <row r="736" spans="9:15" ht="12.75">
      <c r="I736" s="83" t="s">
        <v>359</v>
      </c>
      <c r="J736" s="162" t="s">
        <v>478</v>
      </c>
      <c r="K736" s="86">
        <v>0.98</v>
      </c>
      <c r="M736" s="91" t="s">
        <v>1924</v>
      </c>
      <c r="N736" s="158" t="s">
        <v>1845</v>
      </c>
      <c r="O736" s="92">
        <v>1.41</v>
      </c>
    </row>
    <row r="737" spans="9:15" ht="12.75">
      <c r="I737" s="83" t="s">
        <v>359</v>
      </c>
      <c r="J737" s="162" t="s">
        <v>486</v>
      </c>
      <c r="K737" s="86">
        <v>0.98</v>
      </c>
      <c r="M737" s="91" t="s">
        <v>1924</v>
      </c>
      <c r="N737" s="158" t="s">
        <v>904</v>
      </c>
      <c r="O737" s="92">
        <v>1.41</v>
      </c>
    </row>
    <row r="738" spans="9:15" ht="12.75">
      <c r="I738" s="83" t="s">
        <v>359</v>
      </c>
      <c r="J738" s="88" t="s">
        <v>492</v>
      </c>
      <c r="K738" s="84">
        <v>0.98</v>
      </c>
      <c r="M738" s="91" t="s">
        <v>1924</v>
      </c>
      <c r="N738" s="158" t="s">
        <v>1883</v>
      </c>
      <c r="O738" s="92">
        <v>1.41</v>
      </c>
    </row>
    <row r="739" spans="9:15" ht="12.75">
      <c r="I739" s="83" t="s">
        <v>359</v>
      </c>
      <c r="J739" s="162" t="s">
        <v>2374</v>
      </c>
      <c r="K739" s="86">
        <v>0.98</v>
      </c>
      <c r="M739" s="91" t="s">
        <v>379</v>
      </c>
      <c r="N739" s="158" t="s">
        <v>54</v>
      </c>
      <c r="O739" s="92">
        <v>1.42</v>
      </c>
    </row>
    <row r="740" spans="9:15" ht="12.75">
      <c r="I740" s="83" t="s">
        <v>359</v>
      </c>
      <c r="J740" s="162" t="s">
        <v>2376</v>
      </c>
      <c r="K740" s="86">
        <v>0.98</v>
      </c>
      <c r="M740" s="91" t="s">
        <v>1603</v>
      </c>
      <c r="N740" s="158" t="s">
        <v>1658</v>
      </c>
      <c r="O740" s="92">
        <v>1.42</v>
      </c>
    </row>
    <row r="741" spans="9:15" ht="12.75">
      <c r="I741" s="83" t="s">
        <v>359</v>
      </c>
      <c r="J741" s="162" t="s">
        <v>542</v>
      </c>
      <c r="K741" s="86">
        <v>0.98</v>
      </c>
      <c r="M741" s="91" t="s">
        <v>2091</v>
      </c>
      <c r="N741" s="158" t="s">
        <v>1611</v>
      </c>
      <c r="O741" s="92">
        <v>1.42</v>
      </c>
    </row>
    <row r="742" spans="9:15" ht="12.75">
      <c r="I742" s="83" t="s">
        <v>1674</v>
      </c>
      <c r="J742" s="88" t="s">
        <v>1678</v>
      </c>
      <c r="K742" s="84">
        <v>0.98</v>
      </c>
      <c r="M742" s="91" t="s">
        <v>2091</v>
      </c>
      <c r="N742" s="157" t="s">
        <v>1239</v>
      </c>
      <c r="O742" s="94">
        <v>1.42</v>
      </c>
    </row>
    <row r="743" spans="9:15" ht="12.75">
      <c r="I743" s="83" t="s">
        <v>1726</v>
      </c>
      <c r="J743" s="162" t="s">
        <v>1730</v>
      </c>
      <c r="K743" s="86">
        <v>0.98</v>
      </c>
      <c r="M743" s="91" t="s">
        <v>1726</v>
      </c>
      <c r="N743" s="93" t="s">
        <v>187</v>
      </c>
      <c r="O743" s="94">
        <v>1.42</v>
      </c>
    </row>
    <row r="744" spans="9:15" ht="12.75">
      <c r="I744" s="83" t="s">
        <v>1726</v>
      </c>
      <c r="J744" s="162" t="s">
        <v>2320</v>
      </c>
      <c r="K744" s="86">
        <v>0.98</v>
      </c>
      <c r="M744" s="91" t="s">
        <v>1924</v>
      </c>
      <c r="N744" s="93" t="s">
        <v>839</v>
      </c>
      <c r="O744" s="94">
        <v>1.42</v>
      </c>
    </row>
    <row r="745" spans="9:15" ht="12.75">
      <c r="I745" s="83" t="s">
        <v>1726</v>
      </c>
      <c r="J745" s="162" t="s">
        <v>149</v>
      </c>
      <c r="K745" s="86">
        <v>0.98</v>
      </c>
      <c r="M745" s="91" t="s">
        <v>378</v>
      </c>
      <c r="N745" s="97">
        <v>9630</v>
      </c>
      <c r="O745" s="92">
        <v>1.43</v>
      </c>
    </row>
    <row r="746" spans="9:15" ht="12.75">
      <c r="I746" s="83" t="s">
        <v>1726</v>
      </c>
      <c r="J746" s="162" t="s">
        <v>1061</v>
      </c>
      <c r="K746" s="86">
        <v>0.98</v>
      </c>
      <c r="M746" s="91" t="s">
        <v>379</v>
      </c>
      <c r="N746" s="97" t="s">
        <v>56</v>
      </c>
      <c r="O746" s="92">
        <v>1.43</v>
      </c>
    </row>
    <row r="747" spans="9:15" ht="12.75">
      <c r="I747" s="83" t="s">
        <v>1726</v>
      </c>
      <c r="J747" s="88" t="s">
        <v>70</v>
      </c>
      <c r="K747" s="84">
        <v>0.98</v>
      </c>
      <c r="M747" s="91" t="s">
        <v>379</v>
      </c>
      <c r="N747" s="93" t="s">
        <v>60</v>
      </c>
      <c r="O747" s="94">
        <v>1.43</v>
      </c>
    </row>
    <row r="748" spans="9:15" ht="12.75">
      <c r="I748" s="83" t="s">
        <v>1726</v>
      </c>
      <c r="J748" s="88" t="s">
        <v>72</v>
      </c>
      <c r="K748" s="84">
        <v>0.98</v>
      </c>
      <c r="M748" s="91" t="s">
        <v>1726</v>
      </c>
      <c r="N748" s="158" t="s">
        <v>1097</v>
      </c>
      <c r="O748" s="92">
        <v>1.43</v>
      </c>
    </row>
    <row r="749" spans="9:15" ht="12.75">
      <c r="I749" s="83" t="s">
        <v>873</v>
      </c>
      <c r="J749" s="162" t="s">
        <v>231</v>
      </c>
      <c r="K749" s="86">
        <v>0.98</v>
      </c>
      <c r="M749" s="91" t="s">
        <v>1726</v>
      </c>
      <c r="N749" s="93" t="s">
        <v>148</v>
      </c>
      <c r="O749" s="94">
        <v>1.43</v>
      </c>
    </row>
    <row r="750" spans="9:15" ht="12.75">
      <c r="I750" s="83" t="s">
        <v>1782</v>
      </c>
      <c r="J750" s="124" t="s">
        <v>1805</v>
      </c>
      <c r="K750" s="86">
        <v>0.98</v>
      </c>
      <c r="M750" s="91" t="s">
        <v>1726</v>
      </c>
      <c r="N750" s="97" t="s">
        <v>222</v>
      </c>
      <c r="O750" s="94">
        <v>1.43</v>
      </c>
    </row>
    <row r="751" spans="9:15" ht="12.75">
      <c r="I751" s="83" t="s">
        <v>1782</v>
      </c>
      <c r="J751" s="162" t="s">
        <v>1821</v>
      </c>
      <c r="K751" s="86">
        <v>0.98</v>
      </c>
      <c r="M751" s="91" t="s">
        <v>1924</v>
      </c>
      <c r="N751" s="157" t="s">
        <v>298</v>
      </c>
      <c r="O751" s="94">
        <v>1.43</v>
      </c>
    </row>
    <row r="752" spans="9:15" ht="12.75">
      <c r="I752" s="83" t="s">
        <v>1924</v>
      </c>
      <c r="J752" s="162" t="s">
        <v>1860</v>
      </c>
      <c r="K752" s="86">
        <v>0.98</v>
      </c>
      <c r="M752" s="91" t="s">
        <v>1924</v>
      </c>
      <c r="N752" s="93" t="s">
        <v>841</v>
      </c>
      <c r="O752" s="94">
        <v>1.43</v>
      </c>
    </row>
    <row r="753" spans="9:15" ht="12.75">
      <c r="I753" s="83" t="s">
        <v>1209</v>
      </c>
      <c r="J753" s="162" t="s">
        <v>1202</v>
      </c>
      <c r="K753" s="86">
        <v>0.98</v>
      </c>
      <c r="M753" s="91" t="s">
        <v>1726</v>
      </c>
      <c r="N753" s="125" t="s">
        <v>223</v>
      </c>
      <c r="O753" s="95">
        <v>1.437</v>
      </c>
    </row>
    <row r="754" spans="9:15" ht="12.75">
      <c r="I754" s="83" t="s">
        <v>1726</v>
      </c>
      <c r="J754" s="162" t="s">
        <v>1768</v>
      </c>
      <c r="K754" s="86">
        <v>0.981</v>
      </c>
      <c r="M754" s="91" t="s">
        <v>378</v>
      </c>
      <c r="N754" s="93" t="s">
        <v>2</v>
      </c>
      <c r="O754" s="94">
        <v>1.44</v>
      </c>
    </row>
    <row r="755" spans="9:15" ht="12.75">
      <c r="I755" s="83" t="s">
        <v>1726</v>
      </c>
      <c r="J755" s="88" t="s">
        <v>1745</v>
      </c>
      <c r="K755" s="84">
        <v>0.982</v>
      </c>
      <c r="M755" s="91" t="s">
        <v>1603</v>
      </c>
      <c r="N755" s="93" t="s">
        <v>2017</v>
      </c>
      <c r="O755" s="94">
        <v>1.44</v>
      </c>
    </row>
    <row r="756" spans="9:15" ht="12.75">
      <c r="I756" s="83" t="s">
        <v>1726</v>
      </c>
      <c r="J756" s="88" t="s">
        <v>2445</v>
      </c>
      <c r="K756" s="84">
        <v>0.983</v>
      </c>
      <c r="M756" s="91" t="s">
        <v>1726</v>
      </c>
      <c r="N756" s="158" t="s">
        <v>183</v>
      </c>
      <c r="O756" s="92">
        <v>1.44</v>
      </c>
    </row>
    <row r="757" spans="9:15" ht="12.75">
      <c r="I757" s="83" t="s">
        <v>1726</v>
      </c>
      <c r="J757" s="88" t="s">
        <v>2447</v>
      </c>
      <c r="K757" s="84">
        <v>0.983</v>
      </c>
      <c r="M757" s="91" t="s">
        <v>1726</v>
      </c>
      <c r="N757" s="158" t="s">
        <v>164</v>
      </c>
      <c r="O757" s="92">
        <v>1.44</v>
      </c>
    </row>
    <row r="758" spans="9:15" ht="12.75">
      <c r="I758" s="83" t="s">
        <v>1662</v>
      </c>
      <c r="J758" s="88" t="s">
        <v>1667</v>
      </c>
      <c r="K758" s="84">
        <v>0.988</v>
      </c>
      <c r="M758" s="91" t="s">
        <v>1726</v>
      </c>
      <c r="N758" s="97" t="s">
        <v>168</v>
      </c>
      <c r="O758" s="92">
        <v>1.44</v>
      </c>
    </row>
    <row r="759" spans="9:15" ht="12.75">
      <c r="I759" s="83" t="s">
        <v>1726</v>
      </c>
      <c r="J759" s="88" t="s">
        <v>2444</v>
      </c>
      <c r="K759" s="84">
        <v>0.988</v>
      </c>
      <c r="M759" s="91" t="s">
        <v>1726</v>
      </c>
      <c r="N759" s="93" t="s">
        <v>169</v>
      </c>
      <c r="O759" s="94">
        <v>1.44</v>
      </c>
    </row>
    <row r="760" spans="9:15" ht="12.75">
      <c r="I760" s="83" t="s">
        <v>1581</v>
      </c>
      <c r="J760" s="88" t="s">
        <v>2121</v>
      </c>
      <c r="K760" s="84">
        <v>0.99</v>
      </c>
      <c r="M760" s="91" t="s">
        <v>1924</v>
      </c>
      <c r="N760" s="97" t="s">
        <v>829</v>
      </c>
      <c r="O760" s="94">
        <v>1.44</v>
      </c>
    </row>
    <row r="761" spans="9:15" ht="12.75">
      <c r="I761" s="83" t="s">
        <v>1581</v>
      </c>
      <c r="J761" s="88" t="s">
        <v>1385</v>
      </c>
      <c r="K761" s="84">
        <v>0.99</v>
      </c>
      <c r="M761" s="91" t="s">
        <v>378</v>
      </c>
      <c r="N761" s="157" t="s">
        <v>4</v>
      </c>
      <c r="O761" s="94">
        <v>1.45</v>
      </c>
    </row>
    <row r="762" spans="9:15" ht="12.75">
      <c r="I762" s="83" t="s">
        <v>1581</v>
      </c>
      <c r="J762" s="88" t="s">
        <v>1976</v>
      </c>
      <c r="K762" s="84">
        <v>0.99</v>
      </c>
      <c r="M762" s="91" t="s">
        <v>2451</v>
      </c>
      <c r="N762" s="93" t="s">
        <v>2452</v>
      </c>
      <c r="O762" s="94">
        <v>1.45</v>
      </c>
    </row>
    <row r="763" spans="9:15" ht="12.75">
      <c r="I763" s="83" t="s">
        <v>1662</v>
      </c>
      <c r="J763" s="88" t="s">
        <v>1669</v>
      </c>
      <c r="K763" s="84">
        <v>0.99</v>
      </c>
      <c r="M763" s="91" t="s">
        <v>1581</v>
      </c>
      <c r="N763" s="97" t="s">
        <v>29</v>
      </c>
      <c r="O763" s="92">
        <v>1.45</v>
      </c>
    </row>
    <row r="764" spans="9:15" ht="12.75">
      <c r="I764" s="83" t="s">
        <v>359</v>
      </c>
      <c r="J764" s="88" t="s">
        <v>458</v>
      </c>
      <c r="K764" s="84">
        <v>0.99</v>
      </c>
      <c r="M764" s="91" t="s">
        <v>1581</v>
      </c>
      <c r="N764" s="97" t="s">
        <v>790</v>
      </c>
      <c r="O764" s="92">
        <v>1.45</v>
      </c>
    </row>
    <row r="765" spans="9:15" ht="12.75">
      <c r="I765" s="83" t="s">
        <v>359</v>
      </c>
      <c r="J765" s="88" t="s">
        <v>551</v>
      </c>
      <c r="K765" s="84">
        <v>0.99</v>
      </c>
      <c r="M765" s="91" t="s">
        <v>1603</v>
      </c>
      <c r="N765" s="97" t="s">
        <v>2016</v>
      </c>
      <c r="O765" s="92">
        <v>1.45</v>
      </c>
    </row>
    <row r="766" spans="9:15" ht="12.75">
      <c r="I766" s="83" t="s">
        <v>359</v>
      </c>
      <c r="J766" s="88" t="s">
        <v>552</v>
      </c>
      <c r="K766" s="84">
        <v>0.99</v>
      </c>
      <c r="M766" s="91" t="s">
        <v>359</v>
      </c>
      <c r="N766" s="97" t="s">
        <v>1444</v>
      </c>
      <c r="O766" s="92">
        <v>1.45</v>
      </c>
    </row>
    <row r="767" spans="9:15" ht="12.75">
      <c r="I767" s="83" t="s">
        <v>359</v>
      </c>
      <c r="J767" s="88" t="s">
        <v>742</v>
      </c>
      <c r="K767" s="84">
        <v>0.99</v>
      </c>
      <c r="M767" s="91" t="s">
        <v>359</v>
      </c>
      <c r="N767" s="93" t="s">
        <v>1496</v>
      </c>
      <c r="O767" s="94">
        <v>1.45</v>
      </c>
    </row>
    <row r="768" spans="9:15" ht="12.75">
      <c r="I768" s="83" t="s">
        <v>1714</v>
      </c>
      <c r="J768" s="88" t="s">
        <v>1717</v>
      </c>
      <c r="K768" s="84">
        <v>0.99</v>
      </c>
      <c r="M768" s="91" t="s">
        <v>359</v>
      </c>
      <c r="N768" s="93" t="s">
        <v>924</v>
      </c>
      <c r="O768" s="94">
        <v>1.45</v>
      </c>
    </row>
    <row r="769" spans="9:15" ht="12.75">
      <c r="I769" s="83" t="s">
        <v>1714</v>
      </c>
      <c r="J769" s="88" t="s">
        <v>1725</v>
      </c>
      <c r="K769" s="84">
        <v>0.99</v>
      </c>
      <c r="M769" s="91" t="s">
        <v>1726</v>
      </c>
      <c r="N769" s="158" t="s">
        <v>108</v>
      </c>
      <c r="O769" s="92">
        <v>1.45</v>
      </c>
    </row>
    <row r="770" spans="9:15" ht="12.75">
      <c r="I770" s="83" t="s">
        <v>1726</v>
      </c>
      <c r="J770" s="88" t="s">
        <v>192</v>
      </c>
      <c r="K770" s="84">
        <v>0.99</v>
      </c>
      <c r="M770" s="91" t="s">
        <v>1726</v>
      </c>
      <c r="N770" s="157" t="s">
        <v>1021</v>
      </c>
      <c r="O770" s="94">
        <v>1.45</v>
      </c>
    </row>
    <row r="771" spans="9:15" ht="12.75">
      <c r="I771" s="83" t="s">
        <v>1726</v>
      </c>
      <c r="J771" s="88" t="s">
        <v>364</v>
      </c>
      <c r="K771" s="84">
        <v>0.99</v>
      </c>
      <c r="M771" s="91" t="s">
        <v>1726</v>
      </c>
      <c r="N771" s="157" t="s">
        <v>193</v>
      </c>
      <c r="O771" s="94">
        <v>1.45</v>
      </c>
    </row>
    <row r="772" spans="9:15" ht="12.75">
      <c r="I772" s="83" t="s">
        <v>1726</v>
      </c>
      <c r="J772" s="88" t="s">
        <v>1073</v>
      </c>
      <c r="K772" s="84">
        <v>0.99</v>
      </c>
      <c r="M772" s="91" t="s">
        <v>1924</v>
      </c>
      <c r="N772" s="97" t="s">
        <v>1915</v>
      </c>
      <c r="O772" s="92">
        <v>1.45</v>
      </c>
    </row>
    <row r="773" spans="9:15" ht="12.75">
      <c r="I773" s="83" t="s">
        <v>1726</v>
      </c>
      <c r="J773" s="88" t="s">
        <v>1075</v>
      </c>
      <c r="K773" s="84">
        <v>0.99</v>
      </c>
      <c r="M773" s="91" t="s">
        <v>1924</v>
      </c>
      <c r="N773" s="97" t="s">
        <v>910</v>
      </c>
      <c r="O773" s="92">
        <v>1.45</v>
      </c>
    </row>
    <row r="774" spans="9:15" ht="12.75">
      <c r="I774" s="83" t="s">
        <v>1726</v>
      </c>
      <c r="J774" s="88" t="s">
        <v>1778</v>
      </c>
      <c r="K774" s="84">
        <v>0.99</v>
      </c>
      <c r="M774" s="91" t="s">
        <v>873</v>
      </c>
      <c r="N774" s="97" t="s">
        <v>864</v>
      </c>
      <c r="O774" s="92">
        <v>1.4597</v>
      </c>
    </row>
    <row r="775" spans="9:15" ht="12.75">
      <c r="I775" s="83" t="s">
        <v>1726</v>
      </c>
      <c r="J775" s="88" t="s">
        <v>83</v>
      </c>
      <c r="K775" s="84">
        <v>0.99</v>
      </c>
      <c r="M775" s="91" t="s">
        <v>378</v>
      </c>
      <c r="N775" s="93">
        <v>8830</v>
      </c>
      <c r="O775" s="94">
        <v>1.46</v>
      </c>
    </row>
    <row r="776" spans="9:15" ht="12.75">
      <c r="I776" s="83" t="s">
        <v>1924</v>
      </c>
      <c r="J776" s="88" t="s">
        <v>1834</v>
      </c>
      <c r="K776" s="84">
        <v>0.99</v>
      </c>
      <c r="M776" s="91" t="s">
        <v>378</v>
      </c>
      <c r="N776" s="158" t="s">
        <v>2473</v>
      </c>
      <c r="O776" s="92">
        <v>1.46</v>
      </c>
    </row>
    <row r="777" spans="9:15" ht="12.75">
      <c r="I777" s="83" t="s">
        <v>1924</v>
      </c>
      <c r="J777" s="88" t="s">
        <v>1833</v>
      </c>
      <c r="K777" s="84">
        <v>0.99</v>
      </c>
      <c r="M777" s="91" t="s">
        <v>378</v>
      </c>
      <c r="N777" s="93" t="s">
        <v>1288</v>
      </c>
      <c r="O777" s="94">
        <v>1.46</v>
      </c>
    </row>
    <row r="778" spans="9:15" ht="12.75">
      <c r="I778" s="83" t="s">
        <v>1924</v>
      </c>
      <c r="J778" s="88" t="s">
        <v>1889</v>
      </c>
      <c r="K778" s="84">
        <v>0.99</v>
      </c>
      <c r="M778" s="91" t="s">
        <v>378</v>
      </c>
      <c r="N778" s="93" t="s">
        <v>1</v>
      </c>
      <c r="O778" s="94">
        <v>1.46</v>
      </c>
    </row>
    <row r="779" spans="9:15" ht="12.75">
      <c r="I779" s="83" t="s">
        <v>1924</v>
      </c>
      <c r="J779" s="88" t="s">
        <v>1901</v>
      </c>
      <c r="K779" s="84">
        <v>0.99</v>
      </c>
      <c r="M779" s="91" t="s">
        <v>1512</v>
      </c>
      <c r="N779" s="93" t="s">
        <v>1219</v>
      </c>
      <c r="O779" s="94">
        <v>1.46</v>
      </c>
    </row>
    <row r="780" spans="9:15" ht="12.75">
      <c r="I780" s="83" t="s">
        <v>1581</v>
      </c>
      <c r="J780" s="88" t="s">
        <v>30</v>
      </c>
      <c r="K780" s="84">
        <v>0.993</v>
      </c>
      <c r="M780" s="91" t="s">
        <v>359</v>
      </c>
      <c r="N780" s="93" t="s">
        <v>1487</v>
      </c>
      <c r="O780" s="94">
        <v>1.46</v>
      </c>
    </row>
    <row r="781" spans="9:15" ht="12.75">
      <c r="I781" s="83" t="s">
        <v>1585</v>
      </c>
      <c r="J781" s="88" t="s">
        <v>1595</v>
      </c>
      <c r="K781" s="84">
        <v>0.994</v>
      </c>
      <c r="M781" s="91" t="s">
        <v>1726</v>
      </c>
      <c r="N781" s="158" t="s">
        <v>100</v>
      </c>
      <c r="O781" s="92">
        <v>1.46</v>
      </c>
    </row>
    <row r="782" spans="13:15" ht="12.75">
      <c r="M782" s="91" t="s">
        <v>1726</v>
      </c>
      <c r="N782" s="158" t="s">
        <v>205</v>
      </c>
      <c r="O782" s="92">
        <v>1.46</v>
      </c>
    </row>
    <row r="783" spans="13:15" ht="12.75">
      <c r="M783" s="91" t="s">
        <v>1726</v>
      </c>
      <c r="N783" s="158" t="s">
        <v>206</v>
      </c>
      <c r="O783" s="92">
        <v>1.46</v>
      </c>
    </row>
    <row r="784" spans="13:15" ht="12.75">
      <c r="M784" s="91" t="s">
        <v>1924</v>
      </c>
      <c r="N784" s="158" t="s">
        <v>898</v>
      </c>
      <c r="O784" s="92">
        <v>1.46</v>
      </c>
    </row>
    <row r="785" spans="13:15" ht="12.75">
      <c r="M785" s="91" t="s">
        <v>1924</v>
      </c>
      <c r="N785" s="93" t="s">
        <v>1169</v>
      </c>
      <c r="O785" s="94">
        <v>1.46</v>
      </c>
    </row>
    <row r="786" spans="13:15" ht="12.75">
      <c r="M786" s="91" t="s">
        <v>1581</v>
      </c>
      <c r="N786" s="93" t="s">
        <v>1518</v>
      </c>
      <c r="O786" s="94">
        <v>1.47</v>
      </c>
    </row>
    <row r="787" spans="13:15" ht="12.75">
      <c r="M787" s="91" t="s">
        <v>359</v>
      </c>
      <c r="N787" s="97" t="s">
        <v>1485</v>
      </c>
      <c r="O787" s="92">
        <v>1.47</v>
      </c>
    </row>
    <row r="788" spans="13:15" ht="12.75">
      <c r="M788" s="91" t="s">
        <v>359</v>
      </c>
      <c r="N788" s="93" t="s">
        <v>720</v>
      </c>
      <c r="O788" s="94">
        <v>1.47</v>
      </c>
    </row>
    <row r="789" spans="13:15" ht="12.75">
      <c r="M789" s="91" t="s">
        <v>1726</v>
      </c>
      <c r="N789" s="93" t="s">
        <v>99</v>
      </c>
      <c r="O789" s="94">
        <v>1.47</v>
      </c>
    </row>
    <row r="790" spans="13:15" ht="12.75">
      <c r="M790" s="91" t="s">
        <v>1726</v>
      </c>
      <c r="N790" s="97" t="s">
        <v>101</v>
      </c>
      <c r="O790" s="92">
        <v>1.47</v>
      </c>
    </row>
    <row r="791" spans="13:15" ht="12.75">
      <c r="M791" s="91" t="s">
        <v>1726</v>
      </c>
      <c r="N791" s="97" t="s">
        <v>103</v>
      </c>
      <c r="O791" s="92">
        <v>1.47</v>
      </c>
    </row>
    <row r="792" spans="13:15" ht="12.75">
      <c r="M792" s="91" t="s">
        <v>1726</v>
      </c>
      <c r="N792" s="158" t="s">
        <v>104</v>
      </c>
      <c r="O792" s="92">
        <v>1.47</v>
      </c>
    </row>
    <row r="793" spans="13:15" ht="12.75">
      <c r="M793" s="91" t="s">
        <v>1726</v>
      </c>
      <c r="N793" s="93" t="s">
        <v>105</v>
      </c>
      <c r="O793" s="94">
        <v>1.47</v>
      </c>
    </row>
    <row r="794" spans="13:15" ht="12.75">
      <c r="M794" s="91" t="s">
        <v>1726</v>
      </c>
      <c r="N794" s="93" t="s">
        <v>107</v>
      </c>
      <c r="O794" s="94">
        <v>1.47</v>
      </c>
    </row>
    <row r="795" spans="13:15" ht="12.75">
      <c r="M795" s="91" t="s">
        <v>1726</v>
      </c>
      <c r="N795" s="157" t="s">
        <v>163</v>
      </c>
      <c r="O795" s="94">
        <v>1.47</v>
      </c>
    </row>
    <row r="796" spans="13:15" ht="12.75">
      <c r="M796" s="91" t="s">
        <v>1924</v>
      </c>
      <c r="N796" s="157" t="s">
        <v>1149</v>
      </c>
      <c r="O796" s="94">
        <v>1.47</v>
      </c>
    </row>
    <row r="797" spans="13:15" ht="12.75">
      <c r="M797" s="91" t="s">
        <v>1924</v>
      </c>
      <c r="N797" s="97" t="s">
        <v>911</v>
      </c>
      <c r="O797" s="92">
        <v>1.47</v>
      </c>
    </row>
    <row r="798" spans="13:15" ht="12.75">
      <c r="M798" s="91" t="s">
        <v>1924</v>
      </c>
      <c r="N798" s="93" t="s">
        <v>912</v>
      </c>
      <c r="O798" s="94">
        <v>1.47</v>
      </c>
    </row>
    <row r="799" spans="13:15" ht="12.75">
      <c r="M799" s="91" t="s">
        <v>378</v>
      </c>
      <c r="N799" s="93">
        <v>8120</v>
      </c>
      <c r="O799" s="94">
        <v>1.48</v>
      </c>
    </row>
    <row r="800" spans="13:15" ht="12.75">
      <c r="M800" s="91" t="s">
        <v>378</v>
      </c>
      <c r="N800" s="93">
        <v>8130</v>
      </c>
      <c r="O800" s="94">
        <v>1.48</v>
      </c>
    </row>
    <row r="801" spans="13:15" ht="12.75">
      <c r="M801" s="91" t="s">
        <v>1603</v>
      </c>
      <c r="N801" s="93" t="s">
        <v>2229</v>
      </c>
      <c r="O801" s="94">
        <v>1.48</v>
      </c>
    </row>
    <row r="802" spans="13:15" ht="12.75">
      <c r="M802" s="91" t="s">
        <v>1726</v>
      </c>
      <c r="N802" s="158" t="s">
        <v>221</v>
      </c>
      <c r="O802" s="92">
        <v>1.48</v>
      </c>
    </row>
    <row r="803" spans="13:15" ht="12.75">
      <c r="M803" s="91" t="s">
        <v>873</v>
      </c>
      <c r="N803" s="158" t="s">
        <v>847</v>
      </c>
      <c r="O803" s="92">
        <v>1.48</v>
      </c>
    </row>
    <row r="804" spans="13:15" ht="12.75">
      <c r="M804" s="91" t="s">
        <v>1924</v>
      </c>
      <c r="N804" s="93" t="s">
        <v>812</v>
      </c>
      <c r="O804" s="94">
        <v>1.48</v>
      </c>
    </row>
    <row r="805" spans="13:15" ht="12.75">
      <c r="M805" s="91" t="s">
        <v>1924</v>
      </c>
      <c r="N805" s="157" t="s">
        <v>1178</v>
      </c>
      <c r="O805" s="94">
        <v>1.48</v>
      </c>
    </row>
    <row r="806" spans="13:15" ht="12.75">
      <c r="M806" s="91" t="s">
        <v>1924</v>
      </c>
      <c r="N806" s="97" t="s">
        <v>1923</v>
      </c>
      <c r="O806" s="94">
        <v>1.48</v>
      </c>
    </row>
    <row r="807" spans="13:15" ht="12.75">
      <c r="M807" s="91" t="s">
        <v>1562</v>
      </c>
      <c r="N807" s="93" t="s">
        <v>394</v>
      </c>
      <c r="O807" s="94">
        <v>1.49</v>
      </c>
    </row>
    <row r="808" spans="13:15" ht="12.75">
      <c r="M808" s="91" t="s">
        <v>379</v>
      </c>
      <c r="N808" s="97" t="s">
        <v>1273</v>
      </c>
      <c r="O808" s="94">
        <v>1.49</v>
      </c>
    </row>
    <row r="809" spans="13:15" ht="12.75">
      <c r="M809" s="91" t="s">
        <v>1603</v>
      </c>
      <c r="N809" s="97" t="s">
        <v>2073</v>
      </c>
      <c r="O809" s="94">
        <v>1.49</v>
      </c>
    </row>
    <row r="810" spans="13:15" ht="12.75">
      <c r="M810" s="91" t="s">
        <v>359</v>
      </c>
      <c r="N810" s="97" t="s">
        <v>918</v>
      </c>
      <c r="O810" s="94">
        <v>1.49</v>
      </c>
    </row>
    <row r="811" spans="13:15" ht="12.75">
      <c r="M811" s="91" t="s">
        <v>359</v>
      </c>
      <c r="N811" s="97" t="s">
        <v>1449</v>
      </c>
      <c r="O811" s="94">
        <v>1.49</v>
      </c>
    </row>
    <row r="812" spans="13:15" ht="12.75">
      <c r="M812" s="91" t="s">
        <v>1924</v>
      </c>
      <c r="N812" s="97" t="s">
        <v>271</v>
      </c>
      <c r="O812" s="94">
        <v>1.49</v>
      </c>
    </row>
    <row r="813" spans="13:15" ht="12.75">
      <c r="M813" s="91" t="s">
        <v>1603</v>
      </c>
      <c r="N813" s="97" t="s">
        <v>2070</v>
      </c>
      <c r="O813" s="94">
        <v>1.5</v>
      </c>
    </row>
    <row r="814" spans="13:15" ht="12.75">
      <c r="M814" s="91" t="s">
        <v>1924</v>
      </c>
      <c r="N814" s="97" t="s">
        <v>288</v>
      </c>
      <c r="O814" s="94">
        <v>1.5</v>
      </c>
    </row>
    <row r="815" spans="13:15" ht="12.75">
      <c r="M815" s="91" t="s">
        <v>1924</v>
      </c>
      <c r="N815" s="97" t="s">
        <v>891</v>
      </c>
      <c r="O815" s="94">
        <v>1.5</v>
      </c>
    </row>
    <row r="816" spans="13:15" ht="12.75">
      <c r="M816" s="91" t="s">
        <v>1924</v>
      </c>
      <c r="N816" s="97" t="s">
        <v>241</v>
      </c>
      <c r="O816" s="94">
        <v>1.5</v>
      </c>
    </row>
    <row r="817" spans="13:15" ht="12.75">
      <c r="M817" s="91" t="s">
        <v>378</v>
      </c>
      <c r="N817" s="97">
        <v>8300</v>
      </c>
      <c r="O817" s="94">
        <v>1.51</v>
      </c>
    </row>
    <row r="818" spans="13:15" ht="12.75">
      <c r="M818" s="91" t="s">
        <v>378</v>
      </c>
      <c r="N818" s="97">
        <v>9000</v>
      </c>
      <c r="O818" s="94">
        <v>1.51</v>
      </c>
    </row>
    <row r="819" spans="13:15" ht="12.75">
      <c r="M819" s="91" t="s">
        <v>379</v>
      </c>
      <c r="N819" s="97" t="s">
        <v>1220</v>
      </c>
      <c r="O819" s="94">
        <v>1.51</v>
      </c>
    </row>
    <row r="820" spans="13:15" ht="12.75">
      <c r="M820" s="91" t="s">
        <v>1603</v>
      </c>
      <c r="N820" s="97" t="s">
        <v>2015</v>
      </c>
      <c r="O820" s="94">
        <v>1.51</v>
      </c>
    </row>
    <row r="821" spans="13:15" ht="12.75">
      <c r="M821" s="91" t="s">
        <v>1603</v>
      </c>
      <c r="N821" s="97" t="s">
        <v>2060</v>
      </c>
      <c r="O821" s="94">
        <v>1.51</v>
      </c>
    </row>
    <row r="822" spans="13:15" ht="12.75">
      <c r="M822" s="91" t="s">
        <v>1726</v>
      </c>
      <c r="N822" s="97" t="s">
        <v>130</v>
      </c>
      <c r="O822" s="94">
        <v>1.51</v>
      </c>
    </row>
    <row r="823" spans="13:15" ht="12.75">
      <c r="M823" s="91" t="s">
        <v>1924</v>
      </c>
      <c r="N823" s="97" t="s">
        <v>1147</v>
      </c>
      <c r="O823" s="94">
        <v>1.51</v>
      </c>
    </row>
    <row r="824" spans="13:15" ht="12.75">
      <c r="M824" s="91" t="s">
        <v>1924</v>
      </c>
      <c r="N824" s="97" t="s">
        <v>1838</v>
      </c>
      <c r="O824" s="94">
        <v>1.51</v>
      </c>
    </row>
    <row r="825" spans="13:15" ht="12.75">
      <c r="M825" s="91" t="s">
        <v>1603</v>
      </c>
      <c r="N825" s="97" t="s">
        <v>1751</v>
      </c>
      <c r="O825" s="94">
        <v>1.52</v>
      </c>
    </row>
    <row r="826" spans="13:15" ht="12.75">
      <c r="M826" s="91" t="s">
        <v>359</v>
      </c>
      <c r="N826" s="97" t="s">
        <v>584</v>
      </c>
      <c r="O826" s="94">
        <v>1.52</v>
      </c>
    </row>
    <row r="827" spans="13:15" ht="12.75">
      <c r="M827" s="91" t="s">
        <v>1603</v>
      </c>
      <c r="N827" s="97" t="s">
        <v>2018</v>
      </c>
      <c r="O827" s="94">
        <v>1.53</v>
      </c>
    </row>
    <row r="828" spans="13:15" ht="12.75">
      <c r="M828" s="91" t="s">
        <v>1603</v>
      </c>
      <c r="N828" s="97" t="s">
        <v>2031</v>
      </c>
      <c r="O828" s="94">
        <v>1.53</v>
      </c>
    </row>
    <row r="829" spans="13:15" ht="12.75">
      <c r="M829" s="91" t="s">
        <v>1603</v>
      </c>
      <c r="N829" s="97" t="s">
        <v>2233</v>
      </c>
      <c r="O829" s="94">
        <v>1.53</v>
      </c>
    </row>
    <row r="830" spans="13:15" ht="12.75">
      <c r="M830" s="91" t="s">
        <v>1603</v>
      </c>
      <c r="N830" s="97" t="s">
        <v>2042</v>
      </c>
      <c r="O830" s="94">
        <v>1.53</v>
      </c>
    </row>
    <row r="831" spans="13:15" ht="12.75">
      <c r="M831" s="91" t="s">
        <v>359</v>
      </c>
      <c r="N831" s="97" t="s">
        <v>1447</v>
      </c>
      <c r="O831" s="94">
        <v>1.53</v>
      </c>
    </row>
    <row r="832" spans="13:15" ht="12.75">
      <c r="M832" s="91" t="s">
        <v>359</v>
      </c>
      <c r="N832" s="97" t="s">
        <v>737</v>
      </c>
      <c r="O832" s="94">
        <v>1.53</v>
      </c>
    </row>
    <row r="833" spans="13:15" ht="12.75">
      <c r="M833" s="91" t="s">
        <v>359</v>
      </c>
      <c r="N833" s="97" t="s">
        <v>738</v>
      </c>
      <c r="O833" s="94">
        <v>1.53</v>
      </c>
    </row>
    <row r="834" spans="13:15" ht="12.75">
      <c r="M834" s="91" t="s">
        <v>359</v>
      </c>
      <c r="N834" s="97" t="s">
        <v>740</v>
      </c>
      <c r="O834" s="94">
        <v>1.53</v>
      </c>
    </row>
    <row r="835" spans="13:15" ht="12.75">
      <c r="M835" s="91" t="s">
        <v>1705</v>
      </c>
      <c r="N835" s="97" t="s">
        <v>1709</v>
      </c>
      <c r="O835" s="94">
        <v>1.53</v>
      </c>
    </row>
    <row r="836" spans="13:15" ht="12.75">
      <c r="M836" s="91" t="s">
        <v>2093</v>
      </c>
      <c r="N836" s="97" t="s">
        <v>1215</v>
      </c>
      <c r="O836" s="94">
        <v>1.53</v>
      </c>
    </row>
    <row r="837" spans="13:15" ht="12.75">
      <c r="M837" s="91" t="s">
        <v>378</v>
      </c>
      <c r="N837" s="97">
        <v>8330</v>
      </c>
      <c r="O837" s="94">
        <v>1.54</v>
      </c>
    </row>
    <row r="838" spans="13:15" ht="12.75">
      <c r="M838" s="91" t="s">
        <v>1603</v>
      </c>
      <c r="N838" s="97" t="s">
        <v>1627</v>
      </c>
      <c r="O838" s="94">
        <v>1.54</v>
      </c>
    </row>
    <row r="839" spans="13:15" ht="12.75">
      <c r="M839" s="91" t="s">
        <v>1603</v>
      </c>
      <c r="N839" s="97" t="s">
        <v>2071</v>
      </c>
      <c r="O839" s="94">
        <v>1.54</v>
      </c>
    </row>
    <row r="840" spans="13:15" ht="12.75">
      <c r="M840" s="91" t="s">
        <v>378</v>
      </c>
      <c r="N840" s="97">
        <v>9700</v>
      </c>
      <c r="O840" s="94">
        <v>1.55</v>
      </c>
    </row>
    <row r="841" spans="13:15" ht="12.75">
      <c r="M841" s="91" t="s">
        <v>378</v>
      </c>
      <c r="N841" s="97" t="s">
        <v>2467</v>
      </c>
      <c r="O841" s="94">
        <v>1.55</v>
      </c>
    </row>
    <row r="842" spans="13:15" ht="12.75">
      <c r="M842" s="91" t="s">
        <v>378</v>
      </c>
      <c r="N842" s="97" t="s">
        <v>13</v>
      </c>
      <c r="O842" s="94">
        <v>1.55</v>
      </c>
    </row>
    <row r="843" spans="13:15" ht="12.75">
      <c r="M843" s="91" t="s">
        <v>1581</v>
      </c>
      <c r="N843" s="97" t="s">
        <v>1418</v>
      </c>
      <c r="O843" s="94">
        <v>1.55</v>
      </c>
    </row>
    <row r="844" spans="13:15" ht="12.75">
      <c r="M844" s="91" t="s">
        <v>1603</v>
      </c>
      <c r="N844" s="97" t="s">
        <v>2049</v>
      </c>
      <c r="O844" s="94">
        <v>1.55</v>
      </c>
    </row>
    <row r="845" spans="13:15" ht="12.75">
      <c r="M845" s="91" t="s">
        <v>1603</v>
      </c>
      <c r="N845" s="97" t="s">
        <v>2056</v>
      </c>
      <c r="O845" s="94">
        <v>1.55</v>
      </c>
    </row>
    <row r="846" spans="13:15" ht="12.75">
      <c r="M846" s="91" t="s">
        <v>1924</v>
      </c>
      <c r="N846" s="97" t="s">
        <v>1165</v>
      </c>
      <c r="O846" s="94">
        <v>1.55</v>
      </c>
    </row>
    <row r="847" spans="13:15" ht="12.75">
      <c r="M847" s="91" t="s">
        <v>1924</v>
      </c>
      <c r="N847" s="97" t="s">
        <v>1168</v>
      </c>
      <c r="O847" s="94">
        <v>1.55</v>
      </c>
    </row>
    <row r="848" spans="13:15" ht="12.75">
      <c r="M848" s="91" t="s">
        <v>1924</v>
      </c>
      <c r="N848" s="97" t="s">
        <v>257</v>
      </c>
      <c r="O848" s="94">
        <v>1.57</v>
      </c>
    </row>
    <row r="849" spans="13:15" ht="12.75">
      <c r="M849" s="91" t="s">
        <v>1924</v>
      </c>
      <c r="N849" s="97" t="s">
        <v>244</v>
      </c>
      <c r="O849" s="94">
        <v>1.58</v>
      </c>
    </row>
    <row r="850" spans="13:15" ht="12.75">
      <c r="M850" s="91" t="s">
        <v>1576</v>
      </c>
      <c r="N850" s="97" t="s">
        <v>1578</v>
      </c>
      <c r="O850" s="94">
        <v>1.6</v>
      </c>
    </row>
    <row r="851" spans="13:15" ht="12.75">
      <c r="M851" s="91" t="s">
        <v>1603</v>
      </c>
      <c r="N851" s="97" t="s">
        <v>2051</v>
      </c>
      <c r="O851" s="94">
        <v>1.6</v>
      </c>
    </row>
    <row r="852" spans="13:15" ht="12.75">
      <c r="M852" s="91" t="s">
        <v>1603</v>
      </c>
      <c r="N852" s="97" t="s">
        <v>2052</v>
      </c>
      <c r="O852" s="94">
        <v>1.6</v>
      </c>
    </row>
    <row r="853" spans="13:15" ht="12.75">
      <c r="M853" s="91" t="s">
        <v>1924</v>
      </c>
      <c r="N853" s="97" t="s">
        <v>264</v>
      </c>
      <c r="O853" s="94">
        <v>1.6</v>
      </c>
    </row>
    <row r="854" spans="13:15" ht="12.75">
      <c r="M854" s="91" t="s">
        <v>1726</v>
      </c>
      <c r="N854" s="97" t="s">
        <v>2321</v>
      </c>
      <c r="O854" s="94">
        <v>1.61</v>
      </c>
    </row>
    <row r="855" spans="13:15" ht="12.75">
      <c r="M855" s="91" t="s">
        <v>1924</v>
      </c>
      <c r="N855" s="97" t="s">
        <v>1902</v>
      </c>
      <c r="O855" s="94">
        <v>1.69</v>
      </c>
    </row>
    <row r="856" spans="13:15" ht="12.75">
      <c r="M856" s="91" t="s">
        <v>1924</v>
      </c>
      <c r="N856" s="97" t="s">
        <v>1164</v>
      </c>
      <c r="O856" s="94">
        <v>1.8</v>
      </c>
    </row>
    <row r="857" spans="13:15" ht="12.75">
      <c r="M857" s="91" t="s">
        <v>873</v>
      </c>
      <c r="N857" s="97" t="s">
        <v>855</v>
      </c>
      <c r="O857" s="94" t="s">
        <v>1968</v>
      </c>
    </row>
    <row r="858" spans="13:15" ht="12.75">
      <c r="M858" s="91" t="s">
        <v>1924</v>
      </c>
      <c r="N858" s="97" t="s">
        <v>276</v>
      </c>
      <c r="O858" s="94" t="s">
        <v>1968</v>
      </c>
    </row>
    <row r="859" spans="13:15" ht="12.75">
      <c r="M859" s="91" t="s">
        <v>1924</v>
      </c>
      <c r="N859" s="97" t="s">
        <v>834</v>
      </c>
      <c r="O859" s="94" t="s">
        <v>1968</v>
      </c>
    </row>
    <row r="860" spans="13:15" ht="12.75">
      <c r="M860" s="91" t="s">
        <v>1924</v>
      </c>
      <c r="N860" s="97" t="s">
        <v>1920</v>
      </c>
      <c r="O860" s="94" t="s">
        <v>1968</v>
      </c>
    </row>
    <row r="861" spans="13:15" ht="12.75">
      <c r="M861" s="91" t="s">
        <v>1924</v>
      </c>
      <c r="N861" s="97" t="s">
        <v>835</v>
      </c>
      <c r="O861" s="94" t="s">
        <v>1968</v>
      </c>
    </row>
  </sheetData>
  <sheetProtection/>
  <mergeCells count="18">
    <mergeCell ref="A34:C34"/>
    <mergeCell ref="B31:C31"/>
    <mergeCell ref="A29:B29"/>
    <mergeCell ref="E29:F29"/>
    <mergeCell ref="E31:E32"/>
    <mergeCell ref="I29:J29"/>
    <mergeCell ref="M29:N29"/>
    <mergeCell ref="E34:G34"/>
    <mergeCell ref="I34:K34"/>
    <mergeCell ref="M34:O34"/>
    <mergeCell ref="I31:K31"/>
    <mergeCell ref="I32:K32"/>
    <mergeCell ref="M32:O32"/>
    <mergeCell ref="M31:O31"/>
    <mergeCell ref="C1:C2"/>
    <mergeCell ref="G1:G2"/>
    <mergeCell ref="K1:K2"/>
    <mergeCell ref="O1:O2"/>
  </mergeCells>
  <hyperlinks>
    <hyperlink ref="M32" r:id="rId1" display="servetbasol@yahoo.com"/>
    <hyperlink ref="M32:O32" r:id="rId2" display="servetbasol@servetbasol.com"/>
  </hyperlinks>
  <printOptions/>
  <pageMargins left="0.75" right="0.75" top="1" bottom="1" header="0.5" footer="0.5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630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D101" sqref="D101"/>
    </sheetView>
  </sheetViews>
  <sheetFormatPr defaultColWidth="9.140625" defaultRowHeight="12.75"/>
  <cols>
    <col min="1" max="1" width="25.28125" style="22" customWidth="1"/>
    <col min="2" max="2" width="5.57421875" style="6" bestFit="1" customWidth="1"/>
    <col min="3" max="3" width="4.57421875" style="21" bestFit="1" customWidth="1"/>
    <col min="4" max="4" width="25.8515625" style="115" bestFit="1" customWidth="1"/>
    <col min="5" max="5" width="5.57421875" style="40" customWidth="1"/>
    <col min="6" max="6" width="4.57421875" style="58" bestFit="1" customWidth="1"/>
    <col min="7" max="7" width="19.8515625" style="24" customWidth="1"/>
    <col min="8" max="8" width="5.57421875" style="13" customWidth="1"/>
    <col min="9" max="9" width="4.57421875" style="21" bestFit="1" customWidth="1"/>
    <col min="10" max="10" width="17.57421875" style="34" bestFit="1" customWidth="1"/>
    <col min="11" max="11" width="5.57421875" style="23" customWidth="1"/>
    <col min="12" max="12" width="4.57421875" style="13" bestFit="1" customWidth="1"/>
    <col min="13" max="13" width="17.28125" style="22" customWidth="1"/>
    <col min="14" max="14" width="5.57421875" style="13" customWidth="1"/>
    <col min="15" max="15" width="4.57421875" style="21" bestFit="1" customWidth="1"/>
    <col min="16" max="16" width="20.7109375" style="188" bestFit="1" customWidth="1"/>
    <col min="17" max="17" width="5.57421875" style="13" customWidth="1"/>
    <col min="18" max="18" width="4.57421875" style="21" customWidth="1"/>
    <col min="19" max="19" width="21.8515625" style="6" bestFit="1" customWidth="1"/>
    <col min="20" max="20" width="7.140625" style="6" bestFit="1" customWidth="1"/>
    <col min="21" max="21" width="5.140625" style="21" customWidth="1"/>
    <col min="22" max="22" width="24.140625" style="21" customWidth="1"/>
    <col min="23" max="23" width="5.57421875" style="21" customWidth="1"/>
    <col min="24" max="24" width="4.57421875" style="21" bestFit="1" customWidth="1"/>
    <col min="25" max="25" width="11.57421875" style="22" bestFit="1" customWidth="1"/>
    <col min="26" max="26" width="7.140625" style="6" bestFit="1" customWidth="1"/>
    <col min="27" max="27" width="4.7109375" style="21" customWidth="1"/>
    <col min="28" max="28" width="10.00390625" style="22" bestFit="1" customWidth="1"/>
    <col min="29" max="29" width="7.140625" style="13" bestFit="1" customWidth="1"/>
    <col min="30" max="30" width="4.7109375" style="21" customWidth="1"/>
    <col min="31" max="31" width="13.57421875" style="22" bestFit="1" customWidth="1"/>
    <col min="32" max="32" width="7.140625" style="6" bestFit="1" customWidth="1"/>
    <col min="33" max="33" width="4.7109375" style="21" customWidth="1"/>
    <col min="34" max="34" width="15.421875" style="22" bestFit="1" customWidth="1"/>
    <col min="35" max="35" width="7.140625" style="6" bestFit="1" customWidth="1"/>
    <col min="36" max="36" width="4.7109375" style="21" customWidth="1"/>
    <col min="37" max="37" width="11.421875" style="22" bestFit="1" customWidth="1"/>
    <col min="38" max="38" width="5.57421875" style="6" customWidth="1"/>
    <col min="39" max="39" width="4.7109375" style="21" customWidth="1"/>
    <col min="40" max="40" width="9.421875" style="22" bestFit="1" customWidth="1"/>
    <col min="41" max="41" width="7.140625" style="6" bestFit="1" customWidth="1"/>
    <col min="42" max="42" width="4.57421875" style="21" bestFit="1" customWidth="1"/>
    <col min="43" max="43" width="18.7109375" style="22" bestFit="1" customWidth="1"/>
    <col min="44" max="44" width="6.00390625" style="6" customWidth="1"/>
    <col min="45" max="45" width="4.57421875" style="21" bestFit="1" customWidth="1"/>
    <col min="46" max="46" width="18.00390625" style="24" bestFit="1" customWidth="1"/>
    <col min="47" max="47" width="7.140625" style="13" bestFit="1" customWidth="1"/>
    <col min="48" max="48" width="4.7109375" style="21" customWidth="1"/>
    <col min="49" max="49" width="13.421875" style="22" bestFit="1" customWidth="1"/>
    <col min="50" max="50" width="7.140625" style="6" bestFit="1" customWidth="1"/>
    <col min="51" max="51" width="4.57421875" style="21" customWidth="1"/>
    <col min="52" max="52" width="9.57421875" style="22" bestFit="1" customWidth="1"/>
    <col min="53" max="53" width="7.140625" style="6" bestFit="1" customWidth="1"/>
    <col min="54" max="54" width="4.8515625" style="21" customWidth="1"/>
    <col min="55" max="55" width="24.57421875" style="22" bestFit="1" customWidth="1"/>
    <col min="56" max="56" width="5.57421875" style="6" customWidth="1"/>
    <col min="57" max="57" width="4.8515625" style="21" customWidth="1"/>
    <col min="58" max="58" width="20.7109375" style="22" customWidth="1"/>
    <col min="59" max="59" width="5.57421875" style="23" customWidth="1"/>
    <col min="60" max="60" width="4.7109375" style="21" customWidth="1"/>
    <col min="61" max="61" width="16.7109375" style="22" bestFit="1" customWidth="1"/>
    <col min="62" max="62" width="7.140625" style="6" bestFit="1" customWidth="1"/>
    <col min="63" max="63" width="4.7109375" style="21" customWidth="1"/>
    <col min="64" max="64" width="25.28125" style="22" bestFit="1" customWidth="1"/>
    <col min="65" max="65" width="7.140625" style="6" bestFit="1" customWidth="1"/>
    <col min="66" max="66" width="4.7109375" style="21" customWidth="1"/>
    <col min="67" max="67" width="11.7109375" style="22" bestFit="1" customWidth="1"/>
    <col min="68" max="68" width="7.140625" style="6" bestFit="1" customWidth="1"/>
    <col min="69" max="69" width="4.7109375" style="21" customWidth="1"/>
    <col min="70" max="70" width="22.8515625" style="22" bestFit="1" customWidth="1"/>
    <col min="71" max="71" width="7.140625" style="6" bestFit="1" customWidth="1"/>
    <col min="72" max="72" width="4.7109375" style="21" customWidth="1"/>
    <col min="73" max="73" width="10.57421875" style="22" bestFit="1" customWidth="1"/>
    <col min="74" max="74" width="8.00390625" style="6" bestFit="1" customWidth="1"/>
    <col min="75" max="75" width="4.7109375" style="21" customWidth="1"/>
    <col min="76" max="76" width="9.7109375" style="22" bestFit="1" customWidth="1"/>
    <col min="77" max="77" width="7.140625" style="6" bestFit="1" customWidth="1"/>
    <col min="78" max="78" width="4.7109375" style="21" customWidth="1"/>
    <col min="79" max="79" width="11.421875" style="6" bestFit="1" customWidth="1"/>
    <col min="80" max="80" width="18.7109375" style="6" bestFit="1" customWidth="1"/>
    <col min="81" max="81" width="5.57421875" style="6" customWidth="1"/>
    <col min="82" max="82" width="3.00390625" style="6" bestFit="1" customWidth="1"/>
    <col min="83" max="16384" width="9.140625" style="6" customWidth="1"/>
  </cols>
  <sheetData>
    <row r="1" spans="1:79" s="12" customFormat="1" ht="16.5" thickTop="1">
      <c r="A1" s="109" t="s">
        <v>359</v>
      </c>
      <c r="B1" s="11" t="s">
        <v>2009</v>
      </c>
      <c r="C1" s="21">
        <f>COUNT(B1:B600)</f>
        <v>584</v>
      </c>
      <c r="D1" s="109" t="s">
        <v>1726</v>
      </c>
      <c r="E1" s="11" t="s">
        <v>2009</v>
      </c>
      <c r="F1" s="21">
        <f>COUNTA(E2:E600)</f>
        <v>527</v>
      </c>
      <c r="G1" s="109" t="s">
        <v>1581</v>
      </c>
      <c r="H1" s="11" t="s">
        <v>2009</v>
      </c>
      <c r="I1" s="21">
        <f>COUNTA(H2:H600)</f>
        <v>325</v>
      </c>
      <c r="J1" s="109" t="s">
        <v>1603</v>
      </c>
      <c r="K1" s="11" t="s">
        <v>2009</v>
      </c>
      <c r="L1" s="21">
        <f>COUNTA(K2:K600)</f>
        <v>282</v>
      </c>
      <c r="M1" s="109" t="s">
        <v>1924</v>
      </c>
      <c r="N1" s="11" t="s">
        <v>2009</v>
      </c>
      <c r="O1" s="21">
        <f>COUNTA(N2:N600)</f>
        <v>280</v>
      </c>
      <c r="P1" s="109" t="s">
        <v>378</v>
      </c>
      <c r="Q1" s="11" t="s">
        <v>2009</v>
      </c>
      <c r="R1" s="21">
        <f>COUNTA(Q5:Q543)</f>
        <v>73</v>
      </c>
      <c r="S1" s="109" t="s">
        <v>1705</v>
      </c>
      <c r="T1" s="11" t="s">
        <v>2009</v>
      </c>
      <c r="U1" s="21">
        <f>COUNTA(T2:T300)</f>
        <v>61</v>
      </c>
      <c r="V1" s="109" t="s">
        <v>1378</v>
      </c>
      <c r="W1" s="11" t="s">
        <v>2009</v>
      </c>
      <c r="X1" s="21">
        <f>COUNTA(W2:W300)</f>
        <v>62</v>
      </c>
      <c r="Y1" s="109" t="s">
        <v>1782</v>
      </c>
      <c r="Z1" s="11" t="s">
        <v>2009</v>
      </c>
      <c r="AA1" s="21">
        <f>COUNTA(Z2:Z200)</f>
        <v>55</v>
      </c>
      <c r="AB1" s="109" t="s">
        <v>1662</v>
      </c>
      <c r="AC1" s="11" t="s">
        <v>2009</v>
      </c>
      <c r="AD1" s="21">
        <f>COUNTA(AC2:AC200)</f>
        <v>53</v>
      </c>
      <c r="AE1" s="109" t="s">
        <v>1674</v>
      </c>
      <c r="AF1" s="11" t="s">
        <v>2009</v>
      </c>
      <c r="AG1" s="21">
        <f>COUNTA(AF2:AF100)</f>
        <v>49</v>
      </c>
      <c r="AH1" s="109" t="s">
        <v>873</v>
      </c>
      <c r="AI1" s="11" t="s">
        <v>2009</v>
      </c>
      <c r="AJ1" s="21">
        <f>COUNTA(AI2:AI100)</f>
        <v>40</v>
      </c>
      <c r="AK1" s="109" t="s">
        <v>1781</v>
      </c>
      <c r="AL1" s="11" t="s">
        <v>2009</v>
      </c>
      <c r="AM1" s="21">
        <f>COUNTA(AL2:AL100)</f>
        <v>33</v>
      </c>
      <c r="AN1" s="109" t="s">
        <v>1564</v>
      </c>
      <c r="AO1" s="11" t="s">
        <v>2009</v>
      </c>
      <c r="AP1" s="21">
        <f>COUNTA(AO2:AO100)</f>
        <v>32</v>
      </c>
      <c r="AQ1" s="109" t="s">
        <v>324</v>
      </c>
      <c r="AR1" s="11" t="s">
        <v>2009</v>
      </c>
      <c r="AS1" s="21">
        <f>COUNTA(AR2:AR100)</f>
        <v>29</v>
      </c>
      <c r="AT1" s="109" t="s">
        <v>1209</v>
      </c>
      <c r="AU1" s="11" t="s">
        <v>2009</v>
      </c>
      <c r="AV1" s="21">
        <f>COUNTA(AU2:AU100)</f>
        <v>27</v>
      </c>
      <c r="AW1" s="109" t="s">
        <v>1585</v>
      </c>
      <c r="AX1" s="11" t="s">
        <v>2009</v>
      </c>
      <c r="AY1" s="21">
        <f>COUNTA(AX2:AX50)</f>
        <v>17</v>
      </c>
      <c r="AZ1" s="109" t="s">
        <v>1714</v>
      </c>
      <c r="BA1" s="11" t="s">
        <v>2009</v>
      </c>
      <c r="BB1" s="21">
        <f>COUNTA(BA2:BA50)</f>
        <v>14</v>
      </c>
      <c r="BC1" s="109" t="s">
        <v>1562</v>
      </c>
      <c r="BD1" s="11" t="s">
        <v>2009</v>
      </c>
      <c r="BE1" s="21">
        <f>COUNTA(BD2:BD50)</f>
        <v>13</v>
      </c>
      <c r="BF1" s="109" t="s">
        <v>1379</v>
      </c>
      <c r="BG1" s="11" t="s">
        <v>2009</v>
      </c>
      <c r="BH1" s="21">
        <f>COUNTA(BG2:BG50)</f>
        <v>13</v>
      </c>
      <c r="BI1" s="109" t="s">
        <v>2091</v>
      </c>
      <c r="BJ1" s="11" t="s">
        <v>2009</v>
      </c>
      <c r="BK1" s="21">
        <f>COUNTA(BJ2:BJ50)</f>
        <v>8</v>
      </c>
      <c r="BL1" s="109" t="s">
        <v>2093</v>
      </c>
      <c r="BM1" s="11" t="s">
        <v>2009</v>
      </c>
      <c r="BN1" s="21">
        <f>COUNTA(BM2:BM50)</f>
        <v>7</v>
      </c>
      <c r="BO1" s="109" t="s">
        <v>1512</v>
      </c>
      <c r="BP1" s="11" t="s">
        <v>2009</v>
      </c>
      <c r="BQ1" s="21">
        <f>COUNTA(BP2:BP50)</f>
        <v>7</v>
      </c>
      <c r="BR1" s="109" t="s">
        <v>2092</v>
      </c>
      <c r="BS1" s="11" t="s">
        <v>2009</v>
      </c>
      <c r="BT1" s="21">
        <f>COUNTA(BS2:BS50)</f>
        <v>7</v>
      </c>
      <c r="BU1" s="109" t="s">
        <v>1576</v>
      </c>
      <c r="BV1" s="11" t="s">
        <v>2009</v>
      </c>
      <c r="BW1" s="21">
        <f>COUNTA(BV2:BV50)</f>
        <v>4</v>
      </c>
      <c r="BX1" s="109" t="s">
        <v>1571</v>
      </c>
      <c r="BY1" s="11" t="s">
        <v>2009</v>
      </c>
      <c r="BZ1" s="21">
        <f>COUNTA(BY2:BY50)</f>
        <v>4</v>
      </c>
      <c r="CA1" s="45">
        <f>+BZ1+BW1+BE1+BT1+BQ1+BN1+BK1+BH1+BB1+AY1+AS1+AV1+AP1+X1+AM1+R1+AJ1+AG1+AD1+AA1+U1+O1+L1+I1+F1+C1</f>
        <v>2606</v>
      </c>
    </row>
    <row r="2" spans="1:78" ht="12.75">
      <c r="A2" s="111">
        <v>236</v>
      </c>
      <c r="B2" s="30">
        <v>1.01</v>
      </c>
      <c r="C2" s="145" t="s">
        <v>402</v>
      </c>
      <c r="D2" s="129">
        <v>411</v>
      </c>
      <c r="E2" s="210">
        <v>1.08</v>
      </c>
      <c r="F2" s="145" t="s">
        <v>402</v>
      </c>
      <c r="G2" s="129">
        <v>1100</v>
      </c>
      <c r="H2" s="30">
        <v>0.638</v>
      </c>
      <c r="I2" s="145" t="s">
        <v>402</v>
      </c>
      <c r="J2" s="14">
        <v>2297</v>
      </c>
      <c r="K2" s="10">
        <v>1.4</v>
      </c>
      <c r="L2" s="145" t="s">
        <v>402</v>
      </c>
      <c r="M2" s="130">
        <v>1200</v>
      </c>
      <c r="N2" s="10">
        <v>1.39</v>
      </c>
      <c r="O2" s="145" t="s">
        <v>402</v>
      </c>
      <c r="P2" s="113">
        <v>6280</v>
      </c>
      <c r="Q2" s="10">
        <v>0.18</v>
      </c>
      <c r="R2" s="145" t="s">
        <v>402</v>
      </c>
      <c r="S2" s="9" t="s">
        <v>2278</v>
      </c>
      <c r="T2" s="15">
        <v>0.07</v>
      </c>
      <c r="U2" s="145" t="s">
        <v>402</v>
      </c>
      <c r="V2" s="131" t="s">
        <v>1252</v>
      </c>
      <c r="W2" s="150">
        <v>0.836</v>
      </c>
      <c r="X2" s="145" t="s">
        <v>402</v>
      </c>
      <c r="Y2" s="14" t="s">
        <v>1783</v>
      </c>
      <c r="Z2" s="10">
        <v>1.11</v>
      </c>
      <c r="AA2" s="145" t="s">
        <v>402</v>
      </c>
      <c r="AB2" s="113">
        <v>313</v>
      </c>
      <c r="AC2" s="10">
        <v>0.501</v>
      </c>
      <c r="AD2" s="145" t="s">
        <v>402</v>
      </c>
      <c r="AE2" s="14" t="s">
        <v>1675</v>
      </c>
      <c r="AF2" s="10">
        <v>0.743</v>
      </c>
      <c r="AG2" s="145" t="s">
        <v>402</v>
      </c>
      <c r="AH2" s="14" t="s">
        <v>225</v>
      </c>
      <c r="AI2" s="10">
        <v>0.678</v>
      </c>
      <c r="AJ2" s="145" t="s">
        <v>402</v>
      </c>
      <c r="AK2" s="113" t="s">
        <v>1120</v>
      </c>
      <c r="AL2" s="10">
        <v>0.7</v>
      </c>
      <c r="AM2" s="145" t="s">
        <v>402</v>
      </c>
      <c r="AN2" s="14">
        <v>300</v>
      </c>
      <c r="AO2" s="10">
        <v>1.02</v>
      </c>
      <c r="AP2" s="145" t="s">
        <v>402</v>
      </c>
      <c r="AQ2" s="111" t="s">
        <v>334</v>
      </c>
      <c r="AR2" s="30">
        <v>0.41</v>
      </c>
      <c r="AS2" s="145" t="s">
        <v>402</v>
      </c>
      <c r="AT2" s="113">
        <v>125</v>
      </c>
      <c r="AU2" s="10">
        <v>1.32</v>
      </c>
      <c r="AV2" s="145" t="s">
        <v>402</v>
      </c>
      <c r="AW2" s="14" t="s">
        <v>1586</v>
      </c>
      <c r="AX2" s="10">
        <v>0.44</v>
      </c>
      <c r="AY2" s="145" t="s">
        <v>402</v>
      </c>
      <c r="AZ2" s="14">
        <v>366</v>
      </c>
      <c r="BA2" s="10">
        <v>1.05</v>
      </c>
      <c r="BB2" s="145" t="s">
        <v>402</v>
      </c>
      <c r="BC2" s="131" t="s">
        <v>1229</v>
      </c>
      <c r="BD2" s="150">
        <v>0.974</v>
      </c>
      <c r="BE2" s="145" t="s">
        <v>402</v>
      </c>
      <c r="BF2" s="9" t="s">
        <v>1240</v>
      </c>
      <c r="BG2" s="10">
        <v>1.15</v>
      </c>
      <c r="BH2" s="145" t="s">
        <v>403</v>
      </c>
      <c r="BI2" s="14" t="s">
        <v>1730</v>
      </c>
      <c r="BJ2" s="10">
        <v>1.13</v>
      </c>
      <c r="BK2" s="145" t="s">
        <v>403</v>
      </c>
      <c r="BL2" s="14" t="s">
        <v>1210</v>
      </c>
      <c r="BM2" s="10">
        <v>0.54</v>
      </c>
      <c r="BN2" s="145" t="s">
        <v>403</v>
      </c>
      <c r="BO2" s="14" t="s">
        <v>1217</v>
      </c>
      <c r="BP2" s="10">
        <v>0.41</v>
      </c>
      <c r="BQ2" s="145" t="s">
        <v>403</v>
      </c>
      <c r="BR2" s="14" t="s">
        <v>1224</v>
      </c>
      <c r="BS2" s="10">
        <v>1.29</v>
      </c>
      <c r="BT2" s="145" t="s">
        <v>403</v>
      </c>
      <c r="BU2" s="14" t="s">
        <v>1577</v>
      </c>
      <c r="BV2" s="10">
        <v>1.2</v>
      </c>
      <c r="BW2" s="145" t="s">
        <v>403</v>
      </c>
      <c r="BX2" s="14" t="s">
        <v>1572</v>
      </c>
      <c r="BY2" s="10">
        <v>1.25</v>
      </c>
      <c r="BZ2" s="145" t="s">
        <v>403</v>
      </c>
    </row>
    <row r="3" spans="1:78" ht="12.75">
      <c r="A3" s="182">
        <v>252</v>
      </c>
      <c r="B3" s="31">
        <v>1.34</v>
      </c>
      <c r="C3" s="145" t="s">
        <v>2009</v>
      </c>
      <c r="D3" s="126">
        <v>3500</v>
      </c>
      <c r="E3" s="211">
        <v>0.6655</v>
      </c>
      <c r="F3" s="145" t="s">
        <v>2009</v>
      </c>
      <c r="G3" s="126">
        <v>1400</v>
      </c>
      <c r="H3" s="31">
        <v>0.714</v>
      </c>
      <c r="I3" s="145" t="s">
        <v>2009</v>
      </c>
      <c r="J3" s="16" t="s">
        <v>2010</v>
      </c>
      <c r="K3" s="7">
        <v>1.38</v>
      </c>
      <c r="L3" s="145" t="s">
        <v>2009</v>
      </c>
      <c r="M3" s="127">
        <v>2200</v>
      </c>
      <c r="N3" s="7">
        <v>1.39</v>
      </c>
      <c r="O3" s="145" t="s">
        <v>2009</v>
      </c>
      <c r="P3" s="112">
        <v>6710</v>
      </c>
      <c r="Q3" s="7">
        <v>0.77</v>
      </c>
      <c r="R3" s="145" t="s">
        <v>2009</v>
      </c>
      <c r="S3" s="8" t="s">
        <v>2273</v>
      </c>
      <c r="T3" s="17">
        <v>0.15</v>
      </c>
      <c r="U3" s="145" t="s">
        <v>2009</v>
      </c>
      <c r="V3" s="128" t="s">
        <v>37</v>
      </c>
      <c r="W3" s="149">
        <v>0.95</v>
      </c>
      <c r="X3" s="145" t="s">
        <v>2009</v>
      </c>
      <c r="Y3" s="16" t="s">
        <v>1784</v>
      </c>
      <c r="Z3" s="7">
        <v>0.85</v>
      </c>
      <c r="AA3" s="145" t="s">
        <v>2009</v>
      </c>
      <c r="AB3" s="112">
        <v>525</v>
      </c>
      <c r="AC3" s="7">
        <v>1.2</v>
      </c>
      <c r="AD3" s="145" t="s">
        <v>2009</v>
      </c>
      <c r="AE3" s="16" t="s">
        <v>1676</v>
      </c>
      <c r="AF3" s="7">
        <v>0.737</v>
      </c>
      <c r="AG3" s="145" t="s">
        <v>2009</v>
      </c>
      <c r="AH3" s="16" t="s">
        <v>226</v>
      </c>
      <c r="AI3" s="7">
        <v>1.21</v>
      </c>
      <c r="AJ3" s="145" t="s">
        <v>2009</v>
      </c>
      <c r="AK3" s="112" t="s">
        <v>1121</v>
      </c>
      <c r="AL3" s="7">
        <v>0.63</v>
      </c>
      <c r="AM3" s="145" t="s">
        <v>2009</v>
      </c>
      <c r="AN3" s="16">
        <v>301</v>
      </c>
      <c r="AO3" s="7">
        <v>1.02</v>
      </c>
      <c r="AP3" s="145" t="s">
        <v>2009</v>
      </c>
      <c r="AQ3" s="16" t="s">
        <v>400</v>
      </c>
      <c r="AR3" s="31">
        <v>0.338</v>
      </c>
      <c r="AS3" s="145" t="s">
        <v>2009</v>
      </c>
      <c r="AT3" s="112">
        <v>225</v>
      </c>
      <c r="AU3" s="7">
        <v>1.32</v>
      </c>
      <c r="AV3" s="145" t="s">
        <v>2009</v>
      </c>
      <c r="AW3" s="16" t="s">
        <v>1587</v>
      </c>
      <c r="AX3" s="7">
        <v>1.12</v>
      </c>
      <c r="AY3" s="145" t="s">
        <v>2009</v>
      </c>
      <c r="AZ3" s="16">
        <v>840</v>
      </c>
      <c r="BA3" s="7">
        <v>1.05</v>
      </c>
      <c r="BB3" s="145" t="s">
        <v>2009</v>
      </c>
      <c r="BC3" s="8" t="s">
        <v>1230</v>
      </c>
      <c r="BD3" s="7">
        <v>0.974</v>
      </c>
      <c r="BE3" s="145" t="s">
        <v>2009</v>
      </c>
      <c r="BF3" s="8" t="s">
        <v>1241</v>
      </c>
      <c r="BG3" s="7">
        <v>1.15</v>
      </c>
      <c r="BH3" s="145" t="s">
        <v>2009</v>
      </c>
      <c r="BI3" s="16" t="s">
        <v>1234</v>
      </c>
      <c r="BJ3" s="7">
        <v>0.66</v>
      </c>
      <c r="BK3" s="145" t="s">
        <v>2009</v>
      </c>
      <c r="BL3" s="16" t="s">
        <v>1211</v>
      </c>
      <c r="BM3" s="7">
        <v>0.5</v>
      </c>
      <c r="BN3" s="145" t="s">
        <v>2009</v>
      </c>
      <c r="BO3" s="16" t="s">
        <v>1218</v>
      </c>
      <c r="BP3" s="7">
        <v>1.27</v>
      </c>
      <c r="BQ3" s="145" t="s">
        <v>2009</v>
      </c>
      <c r="BR3" s="16" t="s">
        <v>1225</v>
      </c>
      <c r="BS3" s="7">
        <v>1.3</v>
      </c>
      <c r="BT3" s="145" t="s">
        <v>2009</v>
      </c>
      <c r="BU3" s="16" t="s">
        <v>1578</v>
      </c>
      <c r="BV3" s="7">
        <v>1.6</v>
      </c>
      <c r="BW3" s="145" t="s">
        <v>2009</v>
      </c>
      <c r="BX3" s="16" t="s">
        <v>1573</v>
      </c>
      <c r="BY3" s="7">
        <v>1.33</v>
      </c>
      <c r="BZ3" s="145" t="s">
        <v>2009</v>
      </c>
    </row>
    <row r="4" spans="1:78" ht="12.75">
      <c r="A4" s="183">
        <v>282</v>
      </c>
      <c r="B4" s="30">
        <v>0.78</v>
      </c>
      <c r="C4" s="13">
        <f>AVERAGE(B2:B537)</f>
        <v>0.8479048507462678</v>
      </c>
      <c r="D4" s="129">
        <v>6100</v>
      </c>
      <c r="E4" s="210">
        <v>1.27</v>
      </c>
      <c r="F4" s="106">
        <f>AVERAGE(E2:E475)</f>
        <v>0.787881012658228</v>
      </c>
      <c r="G4" s="129">
        <v>3300</v>
      </c>
      <c r="H4" s="30">
        <v>1.22</v>
      </c>
      <c r="I4" s="13">
        <f>AVERAGE(H2:H311)</f>
        <v>0.8681735483870965</v>
      </c>
      <c r="J4" s="14" t="s">
        <v>2011</v>
      </c>
      <c r="K4" s="10">
        <v>1.19</v>
      </c>
      <c r="L4" s="13">
        <f>AVERAGE(K2:K282)</f>
        <v>0.9056939501779361</v>
      </c>
      <c r="M4" s="130">
        <v>3200</v>
      </c>
      <c r="N4" s="10">
        <v>1.39</v>
      </c>
      <c r="O4" s="13">
        <f>AVERAGE(N2:N279)</f>
        <v>0.9739270072992698</v>
      </c>
      <c r="P4" s="113">
        <v>6720</v>
      </c>
      <c r="Q4" s="10">
        <v>0.75</v>
      </c>
      <c r="R4" s="3">
        <f>AVERAGE(Q5:Q34)</f>
        <v>0.9946666666666667</v>
      </c>
      <c r="S4" s="9" t="s">
        <v>2293</v>
      </c>
      <c r="T4" s="15">
        <v>0.16</v>
      </c>
      <c r="U4" s="147">
        <f>AVERAGE(T2:T62)</f>
        <v>0.6426557377049181</v>
      </c>
      <c r="V4" s="131" t="s">
        <v>38</v>
      </c>
      <c r="W4" s="150">
        <v>1.3</v>
      </c>
      <c r="X4" s="13">
        <f>AVERAGE(W2:W32)</f>
        <v>0.9340000000000003</v>
      </c>
      <c r="Y4" s="14" t="s">
        <v>1785</v>
      </c>
      <c r="Z4" s="10">
        <v>0.97</v>
      </c>
      <c r="AA4" s="13">
        <f>AVERAGE(Z2:Z56)</f>
        <v>0.7969454545454545</v>
      </c>
      <c r="AB4" s="113">
        <v>535</v>
      </c>
      <c r="AC4" s="10">
        <v>0.56</v>
      </c>
      <c r="AD4" s="13">
        <f>AVERAGE(AC2:AC54)</f>
        <v>0.7098490566037732</v>
      </c>
      <c r="AE4" s="14" t="s">
        <v>2255</v>
      </c>
      <c r="AF4" s="15">
        <v>0.55</v>
      </c>
      <c r="AG4" s="13">
        <f>AVERAGE(AF2:AF50)</f>
        <v>0.6773673469387755</v>
      </c>
      <c r="AH4" s="14" t="s">
        <v>227</v>
      </c>
      <c r="AI4" s="10">
        <v>0.554</v>
      </c>
      <c r="AJ4" s="13">
        <f>AVERAGE(AI2:AI41)</f>
        <v>1.0838641025641027</v>
      </c>
      <c r="AK4" s="113" t="s">
        <v>1122</v>
      </c>
      <c r="AL4" s="10">
        <v>0.36</v>
      </c>
      <c r="AM4" s="13">
        <f>AVERAGE(AL2:AL34)</f>
        <v>0.699090909090909</v>
      </c>
      <c r="AN4" s="14">
        <v>302</v>
      </c>
      <c r="AO4" s="10">
        <v>1</v>
      </c>
      <c r="AP4" s="13">
        <f>AVERAGE(AO2:AO33)</f>
        <v>0.6853125000000002</v>
      </c>
      <c r="AQ4" s="111" t="s">
        <v>342</v>
      </c>
      <c r="AR4" s="30">
        <v>0.73</v>
      </c>
      <c r="AS4" s="146">
        <f>AVERAGE(AR2:AR30)</f>
        <v>0.6430689655172415</v>
      </c>
      <c r="AT4" s="113">
        <v>226</v>
      </c>
      <c r="AU4" s="10">
        <v>0.83</v>
      </c>
      <c r="AV4" s="13">
        <f>AVERAGE(AU2:AU28)</f>
        <v>0.6577777777777778</v>
      </c>
      <c r="AW4" s="14" t="s">
        <v>1588</v>
      </c>
      <c r="AX4" s="10">
        <v>0.6</v>
      </c>
      <c r="AY4" s="3">
        <f>AVERAGE(AX2:AX18)</f>
        <v>0.8705294117647059</v>
      </c>
      <c r="AZ4" s="14">
        <v>959</v>
      </c>
      <c r="BA4" s="10">
        <v>0.65</v>
      </c>
      <c r="BB4" s="3">
        <f>AVERAGE(BA2:BA15)</f>
        <v>0.8550000000000001</v>
      </c>
      <c r="BC4" s="131" t="s">
        <v>1232</v>
      </c>
      <c r="BD4" s="150">
        <v>1.38</v>
      </c>
      <c r="BE4" s="13">
        <f>AVERAGE(BD2:BD7)</f>
        <v>1.048</v>
      </c>
      <c r="BF4" s="9" t="s">
        <v>1242</v>
      </c>
      <c r="BG4" s="10">
        <v>1.15</v>
      </c>
      <c r="BH4" s="13">
        <f>AVERAGE(BG2:BG13)</f>
        <v>0.8316666666666667</v>
      </c>
      <c r="BI4" s="14" t="s">
        <v>1611</v>
      </c>
      <c r="BJ4" s="10">
        <v>1.42</v>
      </c>
      <c r="BK4" s="13">
        <f>AVERAGE(BJ2:BJ9)</f>
        <v>1.19375</v>
      </c>
      <c r="BL4" s="14" t="s">
        <v>1212</v>
      </c>
      <c r="BM4" s="10">
        <v>0.63</v>
      </c>
      <c r="BN4" s="13">
        <f>AVERAGE(BM2:BM8)</f>
        <v>0.7824285714285714</v>
      </c>
      <c r="BO4" s="14" t="s">
        <v>1219</v>
      </c>
      <c r="BP4" s="10">
        <v>1.46</v>
      </c>
      <c r="BQ4" s="3">
        <f>AVERAGE(BP2:BP8)</f>
        <v>1.0591428571428572</v>
      </c>
      <c r="BR4" s="14" t="s">
        <v>1226</v>
      </c>
      <c r="BS4" s="10">
        <v>1.3</v>
      </c>
      <c r="BT4" s="13">
        <f>AVERAGE(BS2:BS8)</f>
        <v>1.187142857142857</v>
      </c>
      <c r="BU4" s="14" t="s">
        <v>1579</v>
      </c>
      <c r="BV4" s="10">
        <v>1.13</v>
      </c>
      <c r="BW4" s="146">
        <f>AVERAGE(BV2:BV5)</f>
        <v>1.3125</v>
      </c>
      <c r="BX4" s="14" t="s">
        <v>1574</v>
      </c>
      <c r="BY4" s="10">
        <v>1.07</v>
      </c>
      <c r="BZ4" s="13">
        <f>AVERAGE(BY2:BY5)</f>
        <v>1.1800000000000002</v>
      </c>
    </row>
    <row r="5" spans="1:77" ht="13.5" thickBot="1">
      <c r="A5" s="110">
        <v>342</v>
      </c>
      <c r="B5" s="31">
        <v>1</v>
      </c>
      <c r="D5" s="126" t="s">
        <v>90</v>
      </c>
      <c r="E5" s="211">
        <v>1.17</v>
      </c>
      <c r="F5" s="104"/>
      <c r="G5" s="126">
        <v>4010</v>
      </c>
      <c r="H5" s="31">
        <v>0.714</v>
      </c>
      <c r="I5" s="13"/>
      <c r="J5" s="16" t="s">
        <v>2012</v>
      </c>
      <c r="K5" s="7">
        <v>1.32</v>
      </c>
      <c r="M5" s="8" t="s">
        <v>1823</v>
      </c>
      <c r="N5" s="7">
        <v>1.35</v>
      </c>
      <c r="P5" s="187">
        <v>7100</v>
      </c>
      <c r="Q5" s="7">
        <v>0.91</v>
      </c>
      <c r="R5" s="3"/>
      <c r="S5" s="16">
        <v>588</v>
      </c>
      <c r="T5" s="17">
        <v>0.21</v>
      </c>
      <c r="V5" s="128" t="s">
        <v>2452</v>
      </c>
      <c r="W5" s="31">
        <v>1.45</v>
      </c>
      <c r="Y5" s="16" t="s">
        <v>1786</v>
      </c>
      <c r="Z5" s="7">
        <v>0.97</v>
      </c>
      <c r="AB5" s="112">
        <v>606</v>
      </c>
      <c r="AC5" s="7">
        <v>0.76</v>
      </c>
      <c r="AE5" s="16" t="s">
        <v>1677</v>
      </c>
      <c r="AF5" s="7">
        <v>0.95</v>
      </c>
      <c r="AH5" s="16" t="s">
        <v>228</v>
      </c>
      <c r="AI5" s="7">
        <v>0.72</v>
      </c>
      <c r="AJ5" s="13"/>
      <c r="AK5" s="112" t="s">
        <v>1123</v>
      </c>
      <c r="AL5" s="7">
        <v>0.69</v>
      </c>
      <c r="AN5" s="16">
        <v>303</v>
      </c>
      <c r="AO5" s="7">
        <v>1</v>
      </c>
      <c r="AQ5" s="110" t="s">
        <v>328</v>
      </c>
      <c r="AR5" s="31">
        <v>0.84</v>
      </c>
      <c r="AT5" s="112">
        <v>228</v>
      </c>
      <c r="AU5" s="7">
        <v>0.49</v>
      </c>
      <c r="AW5" s="16" t="s">
        <v>1589</v>
      </c>
      <c r="AX5" s="7">
        <v>0.941</v>
      </c>
      <c r="AY5" s="3"/>
      <c r="AZ5" s="16" t="s">
        <v>1715</v>
      </c>
      <c r="BA5" s="7">
        <v>1.12</v>
      </c>
      <c r="BB5" s="3"/>
      <c r="BC5" s="8" t="s">
        <v>1231</v>
      </c>
      <c r="BD5" s="7">
        <v>1.38</v>
      </c>
      <c r="BF5" s="8" t="s">
        <v>1243</v>
      </c>
      <c r="BG5" s="7">
        <v>1.15</v>
      </c>
      <c r="BI5" s="16" t="s">
        <v>1235</v>
      </c>
      <c r="BJ5" s="7">
        <v>1.15</v>
      </c>
      <c r="BL5" s="16" t="s">
        <v>1213</v>
      </c>
      <c r="BM5" s="7">
        <v>0.89</v>
      </c>
      <c r="BO5" s="16" t="s">
        <v>1220</v>
      </c>
      <c r="BP5" s="7">
        <v>1.3</v>
      </c>
      <c r="BQ5" s="4"/>
      <c r="BR5" s="16" t="s">
        <v>1227</v>
      </c>
      <c r="BS5" s="7">
        <v>1.34</v>
      </c>
      <c r="BU5" s="120" t="s">
        <v>1580</v>
      </c>
      <c r="BV5" s="20">
        <v>1.32</v>
      </c>
      <c r="BX5" s="120" t="s">
        <v>1575</v>
      </c>
      <c r="BY5" s="20">
        <v>1.07</v>
      </c>
    </row>
    <row r="6" spans="1:71" ht="13.5" thickTop="1">
      <c r="A6" s="183">
        <v>1202</v>
      </c>
      <c r="B6" s="30">
        <v>0.76</v>
      </c>
      <c r="D6" s="129" t="s">
        <v>92</v>
      </c>
      <c r="E6" s="210">
        <v>0.5</v>
      </c>
      <c r="F6" s="104"/>
      <c r="G6" s="129">
        <v>4400</v>
      </c>
      <c r="H6" s="30">
        <v>1.24</v>
      </c>
      <c r="I6" s="13"/>
      <c r="J6" s="14" t="s">
        <v>2207</v>
      </c>
      <c r="K6" s="10">
        <v>0.77</v>
      </c>
      <c r="M6" s="9" t="s">
        <v>1824</v>
      </c>
      <c r="N6" s="10">
        <v>0.88</v>
      </c>
      <c r="P6" s="113" t="s">
        <v>8</v>
      </c>
      <c r="Q6" s="10">
        <v>0.91</v>
      </c>
      <c r="R6" s="3"/>
      <c r="S6" s="9" t="s">
        <v>2281</v>
      </c>
      <c r="T6" s="15">
        <v>0.21</v>
      </c>
      <c r="V6" s="131" t="s">
        <v>39</v>
      </c>
      <c r="W6" s="150">
        <v>1.11</v>
      </c>
      <c r="Y6" s="14" t="s">
        <v>1787</v>
      </c>
      <c r="Z6" s="10">
        <v>0.56</v>
      </c>
      <c r="AB6" s="113">
        <v>616</v>
      </c>
      <c r="AC6" s="10">
        <v>0.64</v>
      </c>
      <c r="AE6" s="14" t="s">
        <v>1678</v>
      </c>
      <c r="AF6" s="10">
        <v>0.98</v>
      </c>
      <c r="AH6" s="14" t="s">
        <v>229</v>
      </c>
      <c r="AI6" s="10">
        <v>0.72</v>
      </c>
      <c r="AJ6" s="13"/>
      <c r="AK6" s="113" t="s">
        <v>1124</v>
      </c>
      <c r="AL6" s="10">
        <v>1.22</v>
      </c>
      <c r="AN6" s="14">
        <v>304</v>
      </c>
      <c r="AO6" s="10">
        <v>1</v>
      </c>
      <c r="AQ6" s="111" t="s">
        <v>345</v>
      </c>
      <c r="AR6" s="30">
        <v>0.61</v>
      </c>
      <c r="AT6" s="113">
        <v>231</v>
      </c>
      <c r="AU6" s="10">
        <v>1.35</v>
      </c>
      <c r="AW6" s="14" t="s">
        <v>1590</v>
      </c>
      <c r="AX6" s="10">
        <v>0.93</v>
      </c>
      <c r="AY6" s="3"/>
      <c r="AZ6" s="14" t="s">
        <v>1716</v>
      </c>
      <c r="BA6" s="10">
        <v>0.93</v>
      </c>
      <c r="BB6" s="3"/>
      <c r="BC6" s="131" t="s">
        <v>66</v>
      </c>
      <c r="BD6" s="150">
        <v>0.79</v>
      </c>
      <c r="BF6" s="9" t="s">
        <v>1244</v>
      </c>
      <c r="BG6" s="10">
        <v>0.79</v>
      </c>
      <c r="BI6" s="14" t="s">
        <v>1236</v>
      </c>
      <c r="BJ6" s="10">
        <v>1.07</v>
      </c>
      <c r="BL6" s="14" t="s">
        <v>1214</v>
      </c>
      <c r="BM6" s="10">
        <v>0.67</v>
      </c>
      <c r="BO6" s="14" t="s">
        <v>1221</v>
      </c>
      <c r="BP6" s="10">
        <v>0.86</v>
      </c>
      <c r="BQ6" s="4"/>
      <c r="BR6" s="14" t="s">
        <v>1228</v>
      </c>
      <c r="BS6" s="10">
        <v>1.23</v>
      </c>
    </row>
    <row r="7" spans="1:71" ht="12.75">
      <c r="A7" s="182">
        <v>1260</v>
      </c>
      <c r="B7" s="31">
        <v>1.15</v>
      </c>
      <c r="D7" s="126" t="s">
        <v>123</v>
      </c>
      <c r="E7" s="211">
        <v>0.96</v>
      </c>
      <c r="F7" s="104"/>
      <c r="G7" s="126">
        <v>5200</v>
      </c>
      <c r="H7" s="31">
        <v>1.23</v>
      </c>
      <c r="I7" s="13"/>
      <c r="J7" s="16" t="s">
        <v>1608</v>
      </c>
      <c r="K7" s="7">
        <v>0.95</v>
      </c>
      <c r="M7" s="8" t="s">
        <v>1825</v>
      </c>
      <c r="N7" s="7">
        <v>1.09</v>
      </c>
      <c r="P7" s="112" t="s">
        <v>1285</v>
      </c>
      <c r="Q7" s="7">
        <v>1.17</v>
      </c>
      <c r="R7" s="3"/>
      <c r="S7" s="8" t="s">
        <v>2284</v>
      </c>
      <c r="T7" s="17">
        <v>0.22</v>
      </c>
      <c r="V7" s="128" t="s">
        <v>40</v>
      </c>
      <c r="W7" s="149">
        <v>1.19</v>
      </c>
      <c r="Y7" s="16" t="s">
        <v>1788</v>
      </c>
      <c r="Z7" s="7">
        <v>0.71</v>
      </c>
      <c r="AB7" s="16" t="s">
        <v>2235</v>
      </c>
      <c r="AC7" s="7">
        <v>0.33</v>
      </c>
      <c r="AE7" s="16" t="s">
        <v>1679</v>
      </c>
      <c r="AF7" s="7">
        <v>0.97</v>
      </c>
      <c r="AH7" s="16" t="s">
        <v>230</v>
      </c>
      <c r="AI7" s="7">
        <v>0.95</v>
      </c>
      <c r="AJ7" s="13"/>
      <c r="AK7" s="112" t="s">
        <v>1125</v>
      </c>
      <c r="AL7" s="7">
        <v>0.64</v>
      </c>
      <c r="AN7" s="16">
        <v>310</v>
      </c>
      <c r="AO7" s="7">
        <v>0.27</v>
      </c>
      <c r="AQ7" s="110" t="s">
        <v>337</v>
      </c>
      <c r="AR7" s="31">
        <v>0.62</v>
      </c>
      <c r="AT7" s="112">
        <v>527</v>
      </c>
      <c r="AU7" s="7">
        <v>1.31</v>
      </c>
      <c r="AW7" s="16" t="s">
        <v>1591</v>
      </c>
      <c r="AX7" s="7">
        <v>1.28</v>
      </c>
      <c r="AY7" s="3"/>
      <c r="AZ7" s="16" t="s">
        <v>1717</v>
      </c>
      <c r="BA7" s="7">
        <v>0.99</v>
      </c>
      <c r="BB7" s="3"/>
      <c r="BC7" s="128" t="s">
        <v>399</v>
      </c>
      <c r="BD7" s="149">
        <v>0.79</v>
      </c>
      <c r="BF7" s="8" t="s">
        <v>1245</v>
      </c>
      <c r="BG7" s="7">
        <v>0.79</v>
      </c>
      <c r="BI7" s="16" t="s">
        <v>1237</v>
      </c>
      <c r="BJ7" s="7">
        <v>1.4</v>
      </c>
      <c r="BL7" s="16" t="s">
        <v>1215</v>
      </c>
      <c r="BM7" s="7">
        <v>1.53</v>
      </c>
      <c r="BO7" s="16" t="s">
        <v>1222</v>
      </c>
      <c r="BP7" s="7">
        <v>1.39</v>
      </c>
      <c r="BQ7" s="4"/>
      <c r="BR7" s="16" t="s">
        <v>1439</v>
      </c>
      <c r="BS7" s="7">
        <v>0.91</v>
      </c>
    </row>
    <row r="8" spans="1:71" ht="13.5" thickBot="1">
      <c r="A8" s="183">
        <v>1261</v>
      </c>
      <c r="B8" s="30">
        <v>1.17</v>
      </c>
      <c r="D8" s="129" t="s">
        <v>91</v>
      </c>
      <c r="E8" s="210">
        <v>0.5</v>
      </c>
      <c r="F8" s="104"/>
      <c r="G8" s="129">
        <v>5350</v>
      </c>
      <c r="H8" s="30">
        <v>1.38</v>
      </c>
      <c r="I8" s="13"/>
      <c r="J8" s="14" t="s">
        <v>2013</v>
      </c>
      <c r="K8" s="10">
        <v>0.84</v>
      </c>
      <c r="M8" s="9" t="s">
        <v>1826</v>
      </c>
      <c r="N8" s="10">
        <v>1.1</v>
      </c>
      <c r="P8" s="113" t="s">
        <v>7</v>
      </c>
      <c r="Q8" s="10">
        <v>1.03</v>
      </c>
      <c r="R8" s="3"/>
      <c r="S8" s="14">
        <v>530</v>
      </c>
      <c r="T8" s="15">
        <v>0.25</v>
      </c>
      <c r="V8" s="131" t="s">
        <v>41</v>
      </c>
      <c r="W8" s="150">
        <v>1.4</v>
      </c>
      <c r="Y8" s="14" t="s">
        <v>1789</v>
      </c>
      <c r="Z8" s="10">
        <v>0.67</v>
      </c>
      <c r="AB8" s="14" t="s">
        <v>2236</v>
      </c>
      <c r="AC8" s="10">
        <v>1.2</v>
      </c>
      <c r="AE8" s="14" t="s">
        <v>1680</v>
      </c>
      <c r="AF8" s="10">
        <v>0.494</v>
      </c>
      <c r="AH8" s="14" t="s">
        <v>231</v>
      </c>
      <c r="AI8" s="10">
        <v>0.98</v>
      </c>
      <c r="AJ8" s="13"/>
      <c r="AK8" s="113" t="s">
        <v>1126</v>
      </c>
      <c r="AL8" s="10">
        <v>0.54</v>
      </c>
      <c r="AN8" s="14">
        <v>311</v>
      </c>
      <c r="AO8" s="10">
        <v>0.6</v>
      </c>
      <c r="AQ8" s="111" t="s">
        <v>333</v>
      </c>
      <c r="AR8" s="30">
        <v>1.28</v>
      </c>
      <c r="AT8" s="113">
        <v>710</v>
      </c>
      <c r="AU8" s="10">
        <v>0.66</v>
      </c>
      <c r="AW8" s="14" t="s">
        <v>1592</v>
      </c>
      <c r="AX8" s="10">
        <v>0.868</v>
      </c>
      <c r="AY8" s="3"/>
      <c r="AZ8" s="14" t="s">
        <v>1718</v>
      </c>
      <c r="BA8" s="10">
        <v>0.64</v>
      </c>
      <c r="BB8" s="3"/>
      <c r="BC8" s="131" t="s">
        <v>34</v>
      </c>
      <c r="BD8" s="150">
        <v>1.17</v>
      </c>
      <c r="BF8" s="9" t="s">
        <v>1246</v>
      </c>
      <c r="BG8" s="10">
        <v>0.79</v>
      </c>
      <c r="BI8" s="14" t="s">
        <v>1238</v>
      </c>
      <c r="BJ8" s="10">
        <v>1.3</v>
      </c>
      <c r="BL8" s="116" t="s">
        <v>1216</v>
      </c>
      <c r="BM8" s="19">
        <v>0.717</v>
      </c>
      <c r="BO8" s="116" t="s">
        <v>1223</v>
      </c>
      <c r="BP8" s="19">
        <v>0.724</v>
      </c>
      <c r="BQ8" s="4"/>
      <c r="BR8" s="116" t="s">
        <v>1440</v>
      </c>
      <c r="BS8" s="19">
        <v>0.94</v>
      </c>
    </row>
    <row r="9" spans="1:69" ht="14.25" thickBot="1" thickTop="1">
      <c r="A9" s="182">
        <v>2160</v>
      </c>
      <c r="B9" s="31">
        <v>0.76</v>
      </c>
      <c r="D9" s="126" t="s">
        <v>2088</v>
      </c>
      <c r="E9" s="211">
        <v>0.7</v>
      </c>
      <c r="F9" s="104"/>
      <c r="G9" s="126">
        <v>5450</v>
      </c>
      <c r="H9" s="31">
        <v>1.11</v>
      </c>
      <c r="I9" s="13"/>
      <c r="J9" s="16" t="s">
        <v>2014</v>
      </c>
      <c r="K9" s="7">
        <v>0.59</v>
      </c>
      <c r="M9" s="8" t="s">
        <v>887</v>
      </c>
      <c r="N9" s="7">
        <v>0.823</v>
      </c>
      <c r="P9" s="112" t="s">
        <v>9</v>
      </c>
      <c r="Q9" s="7">
        <v>0.91</v>
      </c>
      <c r="R9" s="3"/>
      <c r="S9" s="8" t="s">
        <v>2282</v>
      </c>
      <c r="T9" s="17">
        <v>0.29</v>
      </c>
      <c r="V9" s="128" t="s">
        <v>42</v>
      </c>
      <c r="W9" s="149">
        <v>1.03</v>
      </c>
      <c r="Y9" s="16" t="s">
        <v>1790</v>
      </c>
      <c r="Z9" s="7">
        <v>0.67</v>
      </c>
      <c r="AB9" s="16" t="s">
        <v>1664</v>
      </c>
      <c r="AC9" s="7">
        <v>0.515</v>
      </c>
      <c r="AE9" s="16" t="s">
        <v>1681</v>
      </c>
      <c r="AF9" s="7">
        <v>0.582</v>
      </c>
      <c r="AH9" s="16" t="s">
        <v>232</v>
      </c>
      <c r="AI9" s="7">
        <v>0.89</v>
      </c>
      <c r="AJ9" s="13"/>
      <c r="AK9" s="16" t="s">
        <v>208</v>
      </c>
      <c r="AL9" s="17">
        <v>0.49</v>
      </c>
      <c r="AN9" s="16">
        <v>320</v>
      </c>
      <c r="AO9" s="7">
        <v>0.73</v>
      </c>
      <c r="AQ9" s="110" t="s">
        <v>331</v>
      </c>
      <c r="AR9" s="31">
        <v>0.85</v>
      </c>
      <c r="AT9" s="112">
        <v>725</v>
      </c>
      <c r="AU9" s="7">
        <v>0.92</v>
      </c>
      <c r="AW9" s="16" t="s">
        <v>1593</v>
      </c>
      <c r="AX9" s="7">
        <v>0.356</v>
      </c>
      <c r="AY9" s="3"/>
      <c r="AZ9" s="16" t="s">
        <v>1719</v>
      </c>
      <c r="BA9" s="7">
        <v>0.64</v>
      </c>
      <c r="BB9" s="3"/>
      <c r="BC9" s="128" t="s">
        <v>35</v>
      </c>
      <c r="BD9" s="149">
        <v>1.17</v>
      </c>
      <c r="BF9" s="8" t="s">
        <v>1247</v>
      </c>
      <c r="BG9" s="7">
        <v>0.59</v>
      </c>
      <c r="BI9" s="120" t="s">
        <v>1239</v>
      </c>
      <c r="BJ9" s="20">
        <v>1.42</v>
      </c>
      <c r="BQ9" s="4"/>
    </row>
    <row r="10" spans="1:72" ht="13.5" thickTop="1">
      <c r="A10" s="183">
        <v>2170</v>
      </c>
      <c r="B10" s="30">
        <v>1.4</v>
      </c>
      <c r="D10" s="129" t="s">
        <v>180</v>
      </c>
      <c r="E10" s="210">
        <v>1.24</v>
      </c>
      <c r="F10" s="104"/>
      <c r="G10" s="129">
        <v>6070</v>
      </c>
      <c r="H10" s="30">
        <v>1.21</v>
      </c>
      <c r="I10" s="13"/>
      <c r="J10" s="14" t="s">
        <v>2188</v>
      </c>
      <c r="K10" s="10">
        <v>0.8</v>
      </c>
      <c r="M10" s="9" t="s">
        <v>1827</v>
      </c>
      <c r="N10" s="10">
        <v>1.34</v>
      </c>
      <c r="P10" s="113" t="s">
        <v>10</v>
      </c>
      <c r="Q10" s="10">
        <v>0.91</v>
      </c>
      <c r="R10" s="3"/>
      <c r="S10" s="14">
        <v>535</v>
      </c>
      <c r="T10" s="15">
        <v>0.31</v>
      </c>
      <c r="V10" s="131" t="s">
        <v>43</v>
      </c>
      <c r="W10" s="150">
        <v>1.13</v>
      </c>
      <c r="Y10" s="14" t="s">
        <v>1791</v>
      </c>
      <c r="Z10" s="10">
        <v>0.72</v>
      </c>
      <c r="AB10" s="14" t="s">
        <v>1663</v>
      </c>
      <c r="AC10" s="10">
        <v>0.515</v>
      </c>
      <c r="AE10" s="14" t="s">
        <v>1682</v>
      </c>
      <c r="AF10" s="10">
        <v>0.629</v>
      </c>
      <c r="AH10" s="14" t="s">
        <v>842</v>
      </c>
      <c r="AI10" s="10">
        <v>0.12</v>
      </c>
      <c r="AJ10" s="13"/>
      <c r="AK10" s="113" t="s">
        <v>1130</v>
      </c>
      <c r="AL10" s="10">
        <v>0.81</v>
      </c>
      <c r="AN10" s="14">
        <v>331</v>
      </c>
      <c r="AO10" s="10">
        <v>0.49</v>
      </c>
      <c r="AQ10" s="111" t="s">
        <v>344</v>
      </c>
      <c r="AR10" s="30">
        <v>0.97</v>
      </c>
      <c r="AT10" s="113">
        <v>810</v>
      </c>
      <c r="AU10" s="10">
        <v>0.74</v>
      </c>
      <c r="AW10" s="14" t="s">
        <v>1594</v>
      </c>
      <c r="AX10" s="10">
        <v>0.785</v>
      </c>
      <c r="AY10" s="3"/>
      <c r="AZ10" s="14" t="s">
        <v>1720</v>
      </c>
      <c r="BA10" s="10">
        <v>0.93</v>
      </c>
      <c r="BB10" s="3"/>
      <c r="BC10" s="131" t="s">
        <v>394</v>
      </c>
      <c r="BD10" s="30">
        <v>1.49</v>
      </c>
      <c r="BF10" s="131" t="s">
        <v>36</v>
      </c>
      <c r="BG10" s="150">
        <v>1.25</v>
      </c>
      <c r="BQ10" s="4"/>
      <c r="BT10" s="104"/>
    </row>
    <row r="11" spans="1:72" ht="12.75">
      <c r="A11" s="182">
        <v>2260</v>
      </c>
      <c r="B11" s="31">
        <v>1.08</v>
      </c>
      <c r="D11" s="126" t="s">
        <v>1727</v>
      </c>
      <c r="E11" s="211">
        <v>1.03</v>
      </c>
      <c r="F11" s="104"/>
      <c r="G11" s="126">
        <v>6190</v>
      </c>
      <c r="H11" s="31">
        <v>1.41</v>
      </c>
      <c r="I11" s="13"/>
      <c r="J11" s="16" t="s">
        <v>2189</v>
      </c>
      <c r="K11" s="7">
        <v>0.67</v>
      </c>
      <c r="M11" s="8" t="s">
        <v>1441</v>
      </c>
      <c r="N11" s="7">
        <v>0.823</v>
      </c>
      <c r="P11" s="112" t="s">
        <v>11</v>
      </c>
      <c r="Q11" s="7">
        <v>0.91</v>
      </c>
      <c r="R11" s="3"/>
      <c r="S11" s="8" t="s">
        <v>2287</v>
      </c>
      <c r="T11" s="17">
        <v>0.32</v>
      </c>
      <c r="V11" s="181" t="s">
        <v>2453</v>
      </c>
      <c r="W11" s="179">
        <v>1.05</v>
      </c>
      <c r="Y11" s="16" t="s">
        <v>1792</v>
      </c>
      <c r="Z11" s="7">
        <v>1.19</v>
      </c>
      <c r="AB11" s="16" t="s">
        <v>1665</v>
      </c>
      <c r="AC11" s="7">
        <v>0.515</v>
      </c>
      <c r="AE11" s="16" t="s">
        <v>1683</v>
      </c>
      <c r="AF11" s="7">
        <v>0.732</v>
      </c>
      <c r="AH11" s="16" t="s">
        <v>843</v>
      </c>
      <c r="AI11" s="7">
        <v>1.01</v>
      </c>
      <c r="AJ11" s="13"/>
      <c r="AK11" s="112" t="s">
        <v>1131</v>
      </c>
      <c r="AL11" s="7">
        <v>0.59</v>
      </c>
      <c r="AN11" s="16">
        <v>332</v>
      </c>
      <c r="AO11" s="7">
        <v>0.42</v>
      </c>
      <c r="AQ11" s="110" t="s">
        <v>338</v>
      </c>
      <c r="AR11" s="31">
        <v>0.57</v>
      </c>
      <c r="AT11" s="112">
        <v>830</v>
      </c>
      <c r="AU11" s="7">
        <v>0.62</v>
      </c>
      <c r="AW11" s="16" t="s">
        <v>1595</v>
      </c>
      <c r="AX11" s="7">
        <v>0.994</v>
      </c>
      <c r="AY11" s="3"/>
      <c r="AZ11" s="16" t="s">
        <v>1721</v>
      </c>
      <c r="BA11" s="7">
        <v>0.64</v>
      </c>
      <c r="BB11" s="3"/>
      <c r="BC11" s="8" t="s">
        <v>398</v>
      </c>
      <c r="BD11" s="7">
        <v>1.32</v>
      </c>
      <c r="BF11" s="8" t="s">
        <v>1248</v>
      </c>
      <c r="BG11" s="7">
        <v>0.39</v>
      </c>
      <c r="BQ11" s="4"/>
      <c r="BT11" s="104"/>
    </row>
    <row r="12" spans="1:72" ht="12.75">
      <c r="A12" s="183">
        <v>3250</v>
      </c>
      <c r="B12" s="30">
        <v>0.64</v>
      </c>
      <c r="D12" s="129" t="s">
        <v>98</v>
      </c>
      <c r="E12" s="210">
        <v>1.36</v>
      </c>
      <c r="F12" s="104"/>
      <c r="G12" s="129">
        <v>6200</v>
      </c>
      <c r="H12" s="30">
        <v>1.23</v>
      </c>
      <c r="I12" s="13"/>
      <c r="J12" s="14" t="s">
        <v>2198</v>
      </c>
      <c r="K12" s="10">
        <v>0.96</v>
      </c>
      <c r="M12" s="9" t="s">
        <v>1828</v>
      </c>
      <c r="N12" s="10">
        <v>0.79</v>
      </c>
      <c r="P12" s="113" t="s">
        <v>6</v>
      </c>
      <c r="Q12" s="10">
        <v>1.14</v>
      </c>
      <c r="R12" s="3"/>
      <c r="S12" s="14">
        <v>598</v>
      </c>
      <c r="T12" s="15">
        <v>0.33</v>
      </c>
      <c r="V12" s="131" t="s">
        <v>44</v>
      </c>
      <c r="W12" s="150">
        <v>1.09</v>
      </c>
      <c r="Y12" s="14" t="s">
        <v>1793</v>
      </c>
      <c r="Z12" s="10">
        <v>0.93</v>
      </c>
      <c r="AB12" s="14" t="s">
        <v>2251</v>
      </c>
      <c r="AC12" s="10">
        <v>0.31</v>
      </c>
      <c r="AE12" s="14" t="s">
        <v>1685</v>
      </c>
      <c r="AF12" s="10">
        <v>0.5</v>
      </c>
      <c r="AH12" s="14" t="s">
        <v>844</v>
      </c>
      <c r="AI12" s="10">
        <v>1.13</v>
      </c>
      <c r="AJ12" s="13"/>
      <c r="AK12" s="14" t="s">
        <v>209</v>
      </c>
      <c r="AL12" s="15">
        <v>0.59</v>
      </c>
      <c r="AN12" s="14">
        <v>355</v>
      </c>
      <c r="AO12" s="10">
        <v>0.59</v>
      </c>
      <c r="AQ12" s="111" t="s">
        <v>343</v>
      </c>
      <c r="AR12" s="30">
        <v>0.98</v>
      </c>
      <c r="AT12" s="113" t="s">
        <v>1192</v>
      </c>
      <c r="AU12" s="10">
        <v>0.3</v>
      </c>
      <c r="AW12" s="14" t="s">
        <v>1596</v>
      </c>
      <c r="AX12" s="10">
        <v>0.738</v>
      </c>
      <c r="AY12" s="3"/>
      <c r="AZ12" s="14" t="s">
        <v>1722</v>
      </c>
      <c r="BA12" s="10">
        <v>0.65</v>
      </c>
      <c r="BB12" s="3"/>
      <c r="BC12" s="131" t="s">
        <v>396</v>
      </c>
      <c r="BD12" s="30">
        <v>1.4</v>
      </c>
      <c r="BF12" s="9" t="s">
        <v>1249</v>
      </c>
      <c r="BG12" s="10">
        <v>0.39</v>
      </c>
      <c r="BQ12" s="4"/>
      <c r="BT12" s="104"/>
    </row>
    <row r="13" spans="1:72" ht="12.75">
      <c r="A13" s="182">
        <v>3285</v>
      </c>
      <c r="B13" s="31">
        <v>1.41</v>
      </c>
      <c r="D13" s="126" t="s">
        <v>181</v>
      </c>
      <c r="E13" s="211">
        <v>1.33</v>
      </c>
      <c r="F13" s="104"/>
      <c r="G13" s="126">
        <v>7050</v>
      </c>
      <c r="H13" s="31">
        <v>0.638</v>
      </c>
      <c r="I13" s="13"/>
      <c r="J13" s="16" t="s">
        <v>1303</v>
      </c>
      <c r="K13" s="7">
        <v>0.96</v>
      </c>
      <c r="M13" s="8" t="s">
        <v>1829</v>
      </c>
      <c r="N13" s="7">
        <v>0.96</v>
      </c>
      <c r="P13" s="112" t="s">
        <v>5</v>
      </c>
      <c r="Q13" s="7">
        <v>1.36</v>
      </c>
      <c r="R13" s="3"/>
      <c r="S13" s="16">
        <v>968</v>
      </c>
      <c r="T13" s="17">
        <v>0.33</v>
      </c>
      <c r="V13" s="128" t="s">
        <v>1220</v>
      </c>
      <c r="W13" s="149">
        <v>1.51</v>
      </c>
      <c r="Y13" s="16" t="s">
        <v>1794</v>
      </c>
      <c r="Z13" s="7">
        <v>0.49</v>
      </c>
      <c r="AB13" s="16" t="s">
        <v>1666</v>
      </c>
      <c r="AC13" s="7">
        <v>1.23</v>
      </c>
      <c r="AE13" s="16" t="s">
        <v>1684</v>
      </c>
      <c r="AF13" s="7">
        <v>0.77</v>
      </c>
      <c r="AH13" s="16" t="s">
        <v>845</v>
      </c>
      <c r="AI13" s="7">
        <v>0.374</v>
      </c>
      <c r="AJ13" s="13"/>
      <c r="AK13" s="16" t="s">
        <v>210</v>
      </c>
      <c r="AL13" s="17">
        <v>0.59</v>
      </c>
      <c r="AN13" s="16">
        <v>500</v>
      </c>
      <c r="AO13" s="7">
        <v>0.71</v>
      </c>
      <c r="AQ13" s="110" t="s">
        <v>335</v>
      </c>
      <c r="AR13" s="31">
        <v>0.37</v>
      </c>
      <c r="AT13" s="112" t="s">
        <v>1193</v>
      </c>
      <c r="AU13" s="7">
        <v>0.56</v>
      </c>
      <c r="AW13" s="16" t="s">
        <v>1597</v>
      </c>
      <c r="AX13" s="7">
        <v>1.3</v>
      </c>
      <c r="AY13" s="3"/>
      <c r="AZ13" s="16" t="s">
        <v>1723</v>
      </c>
      <c r="BA13" s="7">
        <v>0.57</v>
      </c>
      <c r="BB13" s="3"/>
      <c r="BC13" s="128" t="s">
        <v>395</v>
      </c>
      <c r="BD13" s="31">
        <v>1.03</v>
      </c>
      <c r="BF13" s="8" t="s">
        <v>1250</v>
      </c>
      <c r="BG13" s="7">
        <v>0.39</v>
      </c>
      <c r="BQ13" s="4"/>
      <c r="BR13" s="5"/>
      <c r="BT13" s="104"/>
    </row>
    <row r="14" spans="1:72" ht="13.5" thickBot="1">
      <c r="A14" s="183">
        <v>3360</v>
      </c>
      <c r="B14" s="30">
        <v>1.11</v>
      </c>
      <c r="D14" s="129" t="s">
        <v>182</v>
      </c>
      <c r="E14" s="210">
        <v>1.32</v>
      </c>
      <c r="F14" s="104"/>
      <c r="G14" s="129">
        <v>7100</v>
      </c>
      <c r="H14" s="30">
        <v>0.32</v>
      </c>
      <c r="I14" s="13"/>
      <c r="J14" s="14" t="s">
        <v>2209</v>
      </c>
      <c r="K14" s="10">
        <v>0.67</v>
      </c>
      <c r="M14" s="130" t="s">
        <v>1140</v>
      </c>
      <c r="N14" s="10">
        <v>1.18</v>
      </c>
      <c r="P14" s="113" t="s">
        <v>1286</v>
      </c>
      <c r="Q14" s="10">
        <v>0.73</v>
      </c>
      <c r="R14" s="3"/>
      <c r="S14" s="14">
        <v>580</v>
      </c>
      <c r="T14" s="15">
        <v>0.39</v>
      </c>
      <c r="V14" s="131" t="s">
        <v>45</v>
      </c>
      <c r="W14" s="150">
        <v>1.13</v>
      </c>
      <c r="Y14" s="14" t="s">
        <v>874</v>
      </c>
      <c r="Z14" s="10">
        <v>0.88</v>
      </c>
      <c r="AB14" s="14" t="s">
        <v>1667</v>
      </c>
      <c r="AC14" s="10">
        <v>0.988</v>
      </c>
      <c r="AE14" s="14" t="s">
        <v>1686</v>
      </c>
      <c r="AF14" s="10">
        <v>0.856</v>
      </c>
      <c r="AH14" s="14" t="s">
        <v>846</v>
      </c>
      <c r="AI14" s="10">
        <v>0.97</v>
      </c>
      <c r="AJ14" s="13"/>
      <c r="AK14" s="113" t="s">
        <v>1132</v>
      </c>
      <c r="AL14" s="10">
        <v>0.59</v>
      </c>
      <c r="AN14" s="14">
        <v>501</v>
      </c>
      <c r="AO14" s="10">
        <v>0.41</v>
      </c>
      <c r="AQ14" s="111" t="s">
        <v>327</v>
      </c>
      <c r="AR14" s="30">
        <v>0.73</v>
      </c>
      <c r="AT14" s="113" t="s">
        <v>1194</v>
      </c>
      <c r="AU14" s="10">
        <v>0.53</v>
      </c>
      <c r="AW14" s="14" t="s">
        <v>1598</v>
      </c>
      <c r="AX14" s="10">
        <v>1.12</v>
      </c>
      <c r="AY14" s="3"/>
      <c r="AZ14" s="14" t="s">
        <v>1724</v>
      </c>
      <c r="BA14" s="10">
        <v>1.12</v>
      </c>
      <c r="BB14" s="66"/>
      <c r="BC14" s="148" t="s">
        <v>397</v>
      </c>
      <c r="BD14" s="44">
        <v>0.974</v>
      </c>
      <c r="BE14" s="103"/>
      <c r="BF14" s="18" t="s">
        <v>1251</v>
      </c>
      <c r="BG14" s="19">
        <v>1.27</v>
      </c>
      <c r="BQ14" s="4"/>
      <c r="BR14" s="5"/>
      <c r="BT14" s="104"/>
    </row>
    <row r="15" spans="1:72" ht="14.25" thickBot="1" thickTop="1">
      <c r="A15" s="182">
        <v>3361</v>
      </c>
      <c r="B15" s="31">
        <v>1.34</v>
      </c>
      <c r="D15" s="126" t="s">
        <v>124</v>
      </c>
      <c r="E15" s="211">
        <v>1.1</v>
      </c>
      <c r="F15" s="104"/>
      <c r="G15" s="126">
        <v>7200</v>
      </c>
      <c r="H15" s="31">
        <v>0.816</v>
      </c>
      <c r="I15" s="13"/>
      <c r="J15" s="16" t="s">
        <v>2201</v>
      </c>
      <c r="K15" s="7">
        <v>0.74</v>
      </c>
      <c r="M15" s="127" t="s">
        <v>1141</v>
      </c>
      <c r="N15" s="7">
        <v>1</v>
      </c>
      <c r="P15" s="187" t="s">
        <v>1287</v>
      </c>
      <c r="Q15" s="31">
        <v>0.73</v>
      </c>
      <c r="R15" s="3"/>
      <c r="S15" s="16">
        <v>399</v>
      </c>
      <c r="T15" s="17">
        <v>0.41</v>
      </c>
      <c r="V15" s="128" t="s">
        <v>59</v>
      </c>
      <c r="W15" s="149">
        <v>0.498</v>
      </c>
      <c r="Y15" s="16" t="s">
        <v>1795</v>
      </c>
      <c r="Z15" s="7">
        <v>0.67</v>
      </c>
      <c r="AB15" s="112" t="s">
        <v>943</v>
      </c>
      <c r="AC15" s="7">
        <v>0.5</v>
      </c>
      <c r="AE15" s="16" t="s">
        <v>1698</v>
      </c>
      <c r="AF15" s="7">
        <v>0.95</v>
      </c>
      <c r="AH15" s="16" t="s">
        <v>847</v>
      </c>
      <c r="AI15" s="7">
        <v>1.48</v>
      </c>
      <c r="AJ15" s="13"/>
      <c r="AK15" s="112" t="s">
        <v>1133</v>
      </c>
      <c r="AL15" s="7">
        <v>0.54</v>
      </c>
      <c r="AN15" s="16">
        <v>511</v>
      </c>
      <c r="AO15" s="7">
        <v>0.3</v>
      </c>
      <c r="AQ15" s="110" t="s">
        <v>341</v>
      </c>
      <c r="AR15" s="31">
        <v>0.73</v>
      </c>
      <c r="AT15" s="112" t="s">
        <v>1195</v>
      </c>
      <c r="AU15" s="7">
        <v>0.8</v>
      </c>
      <c r="AW15" s="16" t="s">
        <v>1599</v>
      </c>
      <c r="AX15" s="7">
        <v>0.713</v>
      </c>
      <c r="AY15" s="3"/>
      <c r="AZ15" s="120" t="s">
        <v>1725</v>
      </c>
      <c r="BA15" s="20">
        <v>0.99</v>
      </c>
      <c r="BB15" s="66"/>
      <c r="BE15" s="3"/>
      <c r="BQ15" s="4"/>
      <c r="BT15" s="104"/>
    </row>
    <row r="16" spans="1:72" ht="13.5" thickTop="1">
      <c r="A16" s="183">
        <v>3390</v>
      </c>
      <c r="B16" s="30">
        <v>0.82</v>
      </c>
      <c r="D16" s="129" t="s">
        <v>183</v>
      </c>
      <c r="E16" s="210">
        <v>1.44</v>
      </c>
      <c r="F16" s="104"/>
      <c r="G16" s="129">
        <v>8110</v>
      </c>
      <c r="H16" s="30">
        <v>1.07</v>
      </c>
      <c r="I16" s="13"/>
      <c r="J16" s="14" t="s">
        <v>1304</v>
      </c>
      <c r="K16" s="10">
        <v>1.21</v>
      </c>
      <c r="M16" s="131" t="s">
        <v>256</v>
      </c>
      <c r="N16" s="30">
        <v>1</v>
      </c>
      <c r="P16" s="186">
        <v>7210</v>
      </c>
      <c r="Q16" s="30">
        <v>0.26</v>
      </c>
      <c r="R16" s="3"/>
      <c r="S16" s="9" t="s">
        <v>2297</v>
      </c>
      <c r="T16" s="15">
        <v>0.43</v>
      </c>
      <c r="V16" s="131" t="s">
        <v>1254</v>
      </c>
      <c r="W16" s="150">
        <v>1.13</v>
      </c>
      <c r="Y16" s="14" t="s">
        <v>875</v>
      </c>
      <c r="Z16" s="10">
        <v>0.65</v>
      </c>
      <c r="AB16" s="14" t="s">
        <v>2241</v>
      </c>
      <c r="AC16" s="10">
        <v>0.94</v>
      </c>
      <c r="AE16" s="14" t="s">
        <v>1687</v>
      </c>
      <c r="AF16" s="10">
        <v>1.03</v>
      </c>
      <c r="AH16" s="14" t="s">
        <v>848</v>
      </c>
      <c r="AI16" s="10">
        <v>1.18</v>
      </c>
      <c r="AJ16" s="13"/>
      <c r="AK16" s="14" t="s">
        <v>211</v>
      </c>
      <c r="AL16" s="15">
        <v>1.11</v>
      </c>
      <c r="AN16" s="14">
        <v>512</v>
      </c>
      <c r="AO16" s="10">
        <v>0.22</v>
      </c>
      <c r="AQ16" s="111" t="s">
        <v>326</v>
      </c>
      <c r="AR16" s="30">
        <v>0.71</v>
      </c>
      <c r="AT16" s="113" t="s">
        <v>1196</v>
      </c>
      <c r="AU16" s="10">
        <v>0.36</v>
      </c>
      <c r="AW16" s="14" t="s">
        <v>1600</v>
      </c>
      <c r="AX16" s="10">
        <v>1.12</v>
      </c>
      <c r="AY16" s="3"/>
      <c r="BA16" s="3"/>
      <c r="BB16" s="66"/>
      <c r="BE16" s="3"/>
      <c r="BQ16" s="4"/>
      <c r="BT16" s="104"/>
    </row>
    <row r="17" spans="1:72" ht="12.75">
      <c r="A17" s="182">
        <v>3395</v>
      </c>
      <c r="B17" s="31">
        <v>0.86</v>
      </c>
      <c r="D17" s="126" t="s">
        <v>184</v>
      </c>
      <c r="E17" s="211">
        <v>1.33</v>
      </c>
      <c r="F17" s="104"/>
      <c r="G17" s="128" t="s">
        <v>27</v>
      </c>
      <c r="H17" s="31">
        <v>0.961</v>
      </c>
      <c r="I17" s="13"/>
      <c r="J17" s="16" t="s">
        <v>1604</v>
      </c>
      <c r="K17" s="7">
        <v>0.49</v>
      </c>
      <c r="M17" s="128" t="s">
        <v>257</v>
      </c>
      <c r="N17" s="31">
        <v>1.57</v>
      </c>
      <c r="P17" s="187">
        <v>7230</v>
      </c>
      <c r="Q17" s="31">
        <v>0.6</v>
      </c>
      <c r="R17" s="3"/>
      <c r="S17" s="16">
        <v>960</v>
      </c>
      <c r="T17" s="17">
        <v>0.44</v>
      </c>
      <c r="V17" s="8" t="s">
        <v>1255</v>
      </c>
      <c r="W17" s="17">
        <v>1.03</v>
      </c>
      <c r="Y17" s="16" t="s">
        <v>1796</v>
      </c>
      <c r="Z17" s="7">
        <v>0.72</v>
      </c>
      <c r="AA17" s="4"/>
      <c r="AB17" s="16" t="s">
        <v>2238</v>
      </c>
      <c r="AC17" s="7">
        <v>1.34</v>
      </c>
      <c r="AE17" s="16" t="s">
        <v>1688</v>
      </c>
      <c r="AF17" s="7">
        <v>0.505</v>
      </c>
      <c r="AH17" s="16" t="s">
        <v>849</v>
      </c>
      <c r="AI17" s="7">
        <v>1.27</v>
      </c>
      <c r="AJ17" s="13"/>
      <c r="AK17" s="112" t="s">
        <v>1134</v>
      </c>
      <c r="AL17" s="7">
        <v>0.38</v>
      </c>
      <c r="AN17" s="16">
        <v>525</v>
      </c>
      <c r="AO17" s="7">
        <v>0.45</v>
      </c>
      <c r="AQ17" s="110" t="s">
        <v>332</v>
      </c>
      <c r="AR17" s="31">
        <v>0.41</v>
      </c>
      <c r="AT17" s="112" t="s">
        <v>1197</v>
      </c>
      <c r="AU17" s="7">
        <v>0.2</v>
      </c>
      <c r="AW17" s="16" t="s">
        <v>1601</v>
      </c>
      <c r="AX17" s="7">
        <v>0.748</v>
      </c>
      <c r="AY17" s="3"/>
      <c r="BA17" s="3"/>
      <c r="BB17" s="66"/>
      <c r="BE17" s="3"/>
      <c r="BQ17" s="4"/>
      <c r="BT17" s="104"/>
    </row>
    <row r="18" spans="1:72" ht="13.5" thickBot="1">
      <c r="A18" s="183">
        <v>3520</v>
      </c>
      <c r="B18" s="30">
        <v>0.7</v>
      </c>
      <c r="D18" s="129" t="s">
        <v>125</v>
      </c>
      <c r="E18" s="210">
        <v>1.27</v>
      </c>
      <c r="F18" s="104"/>
      <c r="G18" s="130" t="s">
        <v>796</v>
      </c>
      <c r="H18" s="30">
        <v>0.66</v>
      </c>
      <c r="I18" s="13"/>
      <c r="J18" s="14" t="s">
        <v>1605</v>
      </c>
      <c r="K18" s="10">
        <v>0.55</v>
      </c>
      <c r="M18" s="130" t="s">
        <v>1142</v>
      </c>
      <c r="N18" s="10">
        <v>1.34</v>
      </c>
      <c r="P18" s="186">
        <v>7250</v>
      </c>
      <c r="Q18" s="30">
        <v>1.27</v>
      </c>
      <c r="R18" s="3"/>
      <c r="S18" s="14">
        <v>766</v>
      </c>
      <c r="T18" s="15">
        <v>0.45</v>
      </c>
      <c r="V18" s="131" t="s">
        <v>46</v>
      </c>
      <c r="W18" s="150">
        <v>1.03</v>
      </c>
      <c r="Y18" s="14" t="s">
        <v>1797</v>
      </c>
      <c r="Z18" s="10">
        <v>0.73</v>
      </c>
      <c r="AA18" s="4"/>
      <c r="AB18" s="113" t="s">
        <v>944</v>
      </c>
      <c r="AC18" s="10">
        <v>0.94</v>
      </c>
      <c r="AE18" s="14" t="s">
        <v>1689</v>
      </c>
      <c r="AF18" s="10">
        <v>0.505</v>
      </c>
      <c r="AH18" s="14" t="s">
        <v>850</v>
      </c>
      <c r="AI18" s="10">
        <v>0.5811</v>
      </c>
      <c r="AJ18" s="13"/>
      <c r="AK18" s="113" t="s">
        <v>1135</v>
      </c>
      <c r="AL18" s="10">
        <v>0.38</v>
      </c>
      <c r="AN18" s="14">
        <v>531</v>
      </c>
      <c r="AO18" s="10">
        <v>0.86</v>
      </c>
      <c r="AQ18" s="111" t="s">
        <v>336</v>
      </c>
      <c r="AR18" s="30">
        <v>0.86</v>
      </c>
      <c r="AT18" s="113" t="s">
        <v>1198</v>
      </c>
      <c r="AU18" s="10">
        <v>0.67</v>
      </c>
      <c r="AW18" s="116" t="s">
        <v>1602</v>
      </c>
      <c r="AX18" s="19">
        <v>0.746</v>
      </c>
      <c r="AY18" s="3"/>
      <c r="AZ18" s="121"/>
      <c r="BA18" s="3"/>
      <c r="BB18" s="66"/>
      <c r="BE18" s="3"/>
      <c r="BQ18" s="4"/>
      <c r="BR18" s="5"/>
      <c r="BT18" s="104"/>
    </row>
    <row r="19" spans="1:75" ht="13.5" thickTop="1">
      <c r="A19" s="182">
        <v>3560</v>
      </c>
      <c r="B19" s="31">
        <v>0.85</v>
      </c>
      <c r="D19" s="126" t="s">
        <v>99</v>
      </c>
      <c r="E19" s="211">
        <v>1.47</v>
      </c>
      <c r="F19" s="104"/>
      <c r="G19" s="126" t="s">
        <v>1925</v>
      </c>
      <c r="H19" s="31">
        <v>1.28</v>
      </c>
      <c r="I19" s="13"/>
      <c r="J19" s="16" t="s">
        <v>97</v>
      </c>
      <c r="K19" s="7">
        <v>0.93</v>
      </c>
      <c r="M19" s="128" t="s">
        <v>258</v>
      </c>
      <c r="N19" s="31">
        <v>0.55</v>
      </c>
      <c r="P19" s="187">
        <v>7280</v>
      </c>
      <c r="Q19" s="31">
        <v>0.17</v>
      </c>
      <c r="R19" s="13"/>
      <c r="S19" s="16">
        <v>699</v>
      </c>
      <c r="T19" s="17">
        <v>0.48</v>
      </c>
      <c r="V19" s="8" t="s">
        <v>1256</v>
      </c>
      <c r="W19" s="7">
        <v>1.1</v>
      </c>
      <c r="Y19" s="16" t="s">
        <v>1798</v>
      </c>
      <c r="Z19" s="7">
        <v>0.75</v>
      </c>
      <c r="AA19" s="4"/>
      <c r="AB19" s="16" t="s">
        <v>941</v>
      </c>
      <c r="AC19" s="7">
        <v>0.93</v>
      </c>
      <c r="AE19" s="16" t="s">
        <v>1690</v>
      </c>
      <c r="AF19" s="7">
        <v>0.669</v>
      </c>
      <c r="AH19" s="16" t="s">
        <v>851</v>
      </c>
      <c r="AI19" s="7">
        <v>1.41</v>
      </c>
      <c r="AJ19" s="13"/>
      <c r="AK19" s="16" t="s">
        <v>212</v>
      </c>
      <c r="AL19" s="17">
        <v>0.38</v>
      </c>
      <c r="AN19" s="16">
        <v>535</v>
      </c>
      <c r="AO19" s="7">
        <v>0.59</v>
      </c>
      <c r="AQ19" s="110" t="s">
        <v>329</v>
      </c>
      <c r="AR19" s="31">
        <v>0.69</v>
      </c>
      <c r="AT19" s="112" t="s">
        <v>1199</v>
      </c>
      <c r="AU19" s="7">
        <v>0.56</v>
      </c>
      <c r="AX19" s="13"/>
      <c r="AY19" s="13"/>
      <c r="AZ19" s="42"/>
      <c r="BA19" s="13"/>
      <c r="BB19" s="66"/>
      <c r="BE19" s="13"/>
      <c r="BQ19" s="4"/>
      <c r="BR19" s="5"/>
      <c r="BT19" s="104"/>
      <c r="BW19" s="105"/>
    </row>
    <row r="20" spans="1:75" ht="12.75">
      <c r="A20" s="183">
        <v>3600</v>
      </c>
      <c r="B20" s="30">
        <v>0.39</v>
      </c>
      <c r="D20" s="129" t="s">
        <v>185</v>
      </c>
      <c r="E20" s="210">
        <v>1.2</v>
      </c>
      <c r="F20" s="104"/>
      <c r="G20" s="129" t="s">
        <v>793</v>
      </c>
      <c r="H20" s="30">
        <v>1.22</v>
      </c>
      <c r="I20" s="13"/>
      <c r="J20" s="14" t="s">
        <v>2015</v>
      </c>
      <c r="K20" s="10">
        <v>1.51</v>
      </c>
      <c r="M20" s="130" t="s">
        <v>1143</v>
      </c>
      <c r="N20" s="10">
        <v>0.77</v>
      </c>
      <c r="P20" s="186">
        <v>7290</v>
      </c>
      <c r="Q20" s="30">
        <v>0.24</v>
      </c>
      <c r="S20" s="9" t="s">
        <v>2286</v>
      </c>
      <c r="T20" s="15">
        <v>0.48</v>
      </c>
      <c r="V20" s="9" t="s">
        <v>1257</v>
      </c>
      <c r="W20" s="15">
        <v>0.73</v>
      </c>
      <c r="Y20" s="14" t="s">
        <v>876</v>
      </c>
      <c r="Z20" s="10">
        <v>1.32</v>
      </c>
      <c r="AA20" s="4"/>
      <c r="AB20" s="113" t="s">
        <v>945</v>
      </c>
      <c r="AC20" s="10">
        <v>0.68</v>
      </c>
      <c r="AE20" s="14" t="s">
        <v>1691</v>
      </c>
      <c r="AF20" s="10">
        <v>0.669</v>
      </c>
      <c r="AH20" s="14" t="s">
        <v>852</v>
      </c>
      <c r="AI20" s="10">
        <v>1.37</v>
      </c>
      <c r="AJ20" s="13"/>
      <c r="AK20" s="113" t="s">
        <v>1136</v>
      </c>
      <c r="AL20" s="10">
        <v>0.57</v>
      </c>
      <c r="AN20" s="14">
        <v>556</v>
      </c>
      <c r="AO20" s="10">
        <v>0.4</v>
      </c>
      <c r="AQ20" s="111" t="s">
        <v>325</v>
      </c>
      <c r="AR20" s="30">
        <v>0.4</v>
      </c>
      <c r="AT20" s="113" t="s">
        <v>1200</v>
      </c>
      <c r="AU20" s="10">
        <v>0.8</v>
      </c>
      <c r="BB20" s="66"/>
      <c r="BQ20" s="4"/>
      <c r="BR20" s="5"/>
      <c r="BT20" s="104"/>
      <c r="BW20" s="105"/>
    </row>
    <row r="21" spans="1:75" ht="12.75">
      <c r="A21" s="182">
        <v>5180</v>
      </c>
      <c r="B21" s="31">
        <v>1.28</v>
      </c>
      <c r="D21" s="126" t="s">
        <v>186</v>
      </c>
      <c r="E21" s="211">
        <v>0.67</v>
      </c>
      <c r="F21" s="104"/>
      <c r="G21" s="127" t="s">
        <v>1285</v>
      </c>
      <c r="H21" s="31">
        <v>0.32</v>
      </c>
      <c r="I21" s="13"/>
      <c r="J21" s="16" t="s">
        <v>1606</v>
      </c>
      <c r="K21" s="7">
        <v>0.66</v>
      </c>
      <c r="M21" s="128" t="s">
        <v>259</v>
      </c>
      <c r="N21" s="31">
        <v>1.02</v>
      </c>
      <c r="P21" s="187">
        <v>7510</v>
      </c>
      <c r="Q21" s="31">
        <v>0.91</v>
      </c>
      <c r="S21" s="8" t="s">
        <v>1706</v>
      </c>
      <c r="T21" s="7">
        <v>0.5</v>
      </c>
      <c r="V21" s="8" t="s">
        <v>1258</v>
      </c>
      <c r="W21" s="17">
        <v>0.64</v>
      </c>
      <c r="Y21" s="16" t="s">
        <v>2112</v>
      </c>
      <c r="Z21" s="7">
        <v>0.67</v>
      </c>
      <c r="AA21" s="4"/>
      <c r="AB21" s="112" t="s">
        <v>946</v>
      </c>
      <c r="AC21" s="7">
        <v>0.95</v>
      </c>
      <c r="AE21" s="16" t="s">
        <v>1692</v>
      </c>
      <c r="AF21" s="7">
        <v>0.52</v>
      </c>
      <c r="AH21" s="16" t="s">
        <v>853</v>
      </c>
      <c r="AI21" s="7">
        <v>1.28</v>
      </c>
      <c r="AJ21" s="13"/>
      <c r="AK21" s="112" t="s">
        <v>1137</v>
      </c>
      <c r="AL21" s="7">
        <v>0.52</v>
      </c>
      <c r="AN21" s="16">
        <v>557</v>
      </c>
      <c r="AO21" s="7">
        <v>0.43</v>
      </c>
      <c r="AQ21" s="110" t="s">
        <v>330</v>
      </c>
      <c r="AR21" s="31">
        <v>0.41</v>
      </c>
      <c r="AT21" s="112" t="s">
        <v>1201</v>
      </c>
      <c r="AU21" s="7">
        <v>0.25</v>
      </c>
      <c r="BB21" s="66"/>
      <c r="BQ21" s="4"/>
      <c r="BT21" s="104"/>
      <c r="BW21" s="105"/>
    </row>
    <row r="22" spans="1:75" ht="12.75">
      <c r="A22" s="111">
        <v>5235</v>
      </c>
      <c r="B22" s="30">
        <v>1.1</v>
      </c>
      <c r="D22" s="129" t="s">
        <v>187</v>
      </c>
      <c r="E22" s="210">
        <v>1.42</v>
      </c>
      <c r="F22" s="104"/>
      <c r="G22" s="129" t="s">
        <v>1514</v>
      </c>
      <c r="H22" s="30">
        <v>0.32</v>
      </c>
      <c r="I22" s="13"/>
      <c r="J22" s="14" t="s">
        <v>1607</v>
      </c>
      <c r="K22" s="10">
        <v>0.52</v>
      </c>
      <c r="M22" s="131" t="s">
        <v>260</v>
      </c>
      <c r="N22" s="30">
        <v>0.77</v>
      </c>
      <c r="P22" s="186">
        <v>7520</v>
      </c>
      <c r="Q22" s="30">
        <v>0.79</v>
      </c>
      <c r="S22" s="9" t="s">
        <v>2295</v>
      </c>
      <c r="T22" s="15">
        <v>0.51</v>
      </c>
      <c r="V22" s="9" t="s">
        <v>1259</v>
      </c>
      <c r="W22" s="15">
        <v>0.37</v>
      </c>
      <c r="Y22" s="14" t="s">
        <v>1799</v>
      </c>
      <c r="Z22" s="10">
        <v>0.88</v>
      </c>
      <c r="AA22" s="4"/>
      <c r="AB22" s="113" t="s">
        <v>947</v>
      </c>
      <c r="AC22" s="10">
        <v>1.05</v>
      </c>
      <c r="AE22" s="14" t="s">
        <v>1693</v>
      </c>
      <c r="AF22" s="10">
        <v>0.633</v>
      </c>
      <c r="AH22" s="14" t="s">
        <v>854</v>
      </c>
      <c r="AI22" s="10">
        <v>1.35</v>
      </c>
      <c r="AJ22" s="13"/>
      <c r="AK22" s="113" t="s">
        <v>1127</v>
      </c>
      <c r="AL22" s="10">
        <v>0.38</v>
      </c>
      <c r="AN22" s="14">
        <v>700</v>
      </c>
      <c r="AO22" s="10">
        <v>1.04</v>
      </c>
      <c r="AQ22" s="111" t="s">
        <v>340</v>
      </c>
      <c r="AR22" s="30">
        <v>0.44</v>
      </c>
      <c r="AT22" s="113" t="s">
        <v>1202</v>
      </c>
      <c r="AU22" s="10">
        <v>0.98</v>
      </c>
      <c r="BQ22" s="4"/>
      <c r="BV22" s="28"/>
      <c r="BW22" s="105"/>
    </row>
    <row r="23" spans="1:69" ht="12.75">
      <c r="A23" s="182">
        <v>7160</v>
      </c>
      <c r="B23" s="31">
        <v>0.61</v>
      </c>
      <c r="D23" s="126" t="s">
        <v>100</v>
      </c>
      <c r="E23" s="211">
        <v>1.46</v>
      </c>
      <c r="F23" s="104"/>
      <c r="G23" s="126" t="s">
        <v>1926</v>
      </c>
      <c r="H23" s="31">
        <v>0.71</v>
      </c>
      <c r="I23" s="13"/>
      <c r="J23" s="16" t="s">
        <v>2191</v>
      </c>
      <c r="K23" s="7">
        <v>0.88</v>
      </c>
      <c r="M23" s="8" t="s">
        <v>1830</v>
      </c>
      <c r="N23" s="7">
        <v>0.88</v>
      </c>
      <c r="P23" s="187">
        <v>7550</v>
      </c>
      <c r="Q23" s="31">
        <v>1.27</v>
      </c>
      <c r="S23" s="8" t="s">
        <v>2282</v>
      </c>
      <c r="T23" s="17">
        <v>0.54</v>
      </c>
      <c r="V23" s="8" t="s">
        <v>1260</v>
      </c>
      <c r="W23" s="17">
        <v>0.98</v>
      </c>
      <c r="Y23" s="16" t="s">
        <v>877</v>
      </c>
      <c r="Z23" s="7">
        <v>1.04</v>
      </c>
      <c r="AA23" s="4"/>
      <c r="AB23" s="112" t="s">
        <v>948</v>
      </c>
      <c r="AC23" s="7">
        <v>0.37</v>
      </c>
      <c r="AE23" s="16" t="s">
        <v>1694</v>
      </c>
      <c r="AF23" s="7">
        <v>0.52</v>
      </c>
      <c r="AH23" s="16" t="s">
        <v>851</v>
      </c>
      <c r="AI23" s="7">
        <v>1.41</v>
      </c>
      <c r="AJ23" s="13"/>
      <c r="AK23" s="112" t="s">
        <v>1128</v>
      </c>
      <c r="AL23" s="7">
        <v>0.73</v>
      </c>
      <c r="AN23" s="16">
        <v>701</v>
      </c>
      <c r="AO23" s="7">
        <v>0.43</v>
      </c>
      <c r="AQ23" s="110" t="s">
        <v>339</v>
      </c>
      <c r="AR23" s="31">
        <v>0.18</v>
      </c>
      <c r="AT23" s="112" t="s">
        <v>1203</v>
      </c>
      <c r="AU23" s="7">
        <v>0.24</v>
      </c>
      <c r="BQ23" s="4"/>
    </row>
    <row r="24" spans="1:69" ht="12.75">
      <c r="A24" s="183" t="s">
        <v>404</v>
      </c>
      <c r="B24" s="30">
        <v>0.67</v>
      </c>
      <c r="D24" s="129" t="s">
        <v>188</v>
      </c>
      <c r="E24" s="210">
        <v>1.23</v>
      </c>
      <c r="F24" s="104"/>
      <c r="G24" s="129" t="s">
        <v>1515</v>
      </c>
      <c r="H24" s="30">
        <v>1.27</v>
      </c>
      <c r="I24" s="13"/>
      <c r="J24" s="14" t="s">
        <v>1305</v>
      </c>
      <c r="K24" s="10">
        <v>1.34</v>
      </c>
      <c r="M24" s="9" t="s">
        <v>1834</v>
      </c>
      <c r="N24" s="10">
        <v>0.99</v>
      </c>
      <c r="P24" s="186">
        <v>7730</v>
      </c>
      <c r="Q24" s="30">
        <v>1.19</v>
      </c>
      <c r="S24" s="9" t="s">
        <v>2285</v>
      </c>
      <c r="T24" s="15">
        <v>0.54</v>
      </c>
      <c r="V24" s="9" t="s">
        <v>1261</v>
      </c>
      <c r="W24" s="15">
        <v>0.89</v>
      </c>
      <c r="Y24" s="14" t="s">
        <v>878</v>
      </c>
      <c r="Z24" s="10">
        <v>0.75</v>
      </c>
      <c r="AA24" s="4"/>
      <c r="AB24" s="14" t="s">
        <v>942</v>
      </c>
      <c r="AC24" s="10">
        <v>0.506</v>
      </c>
      <c r="AE24" s="14" t="s">
        <v>1695</v>
      </c>
      <c r="AF24" s="10">
        <v>0.72</v>
      </c>
      <c r="AH24" s="14" t="s">
        <v>855</v>
      </c>
      <c r="AI24" s="10" t="s">
        <v>1968</v>
      </c>
      <c r="AJ24" s="13"/>
      <c r="AK24" s="113" t="s">
        <v>1129</v>
      </c>
      <c r="AL24" s="10">
        <v>0.84</v>
      </c>
      <c r="AN24" s="14">
        <v>715</v>
      </c>
      <c r="AO24" s="10">
        <v>0.39</v>
      </c>
      <c r="AQ24" s="111" t="s">
        <v>351</v>
      </c>
      <c r="AR24" s="30">
        <v>0.96</v>
      </c>
      <c r="AT24" s="113" t="s">
        <v>1204</v>
      </c>
      <c r="AU24" s="10">
        <v>0.57</v>
      </c>
      <c r="BQ24" s="4"/>
    </row>
    <row r="25" spans="1:69" ht="12.75">
      <c r="A25" s="182" t="s">
        <v>405</v>
      </c>
      <c r="B25" s="31">
        <v>0.67</v>
      </c>
      <c r="D25" s="126" t="s">
        <v>101</v>
      </c>
      <c r="E25" s="211">
        <v>1.47</v>
      </c>
      <c r="F25" s="104"/>
      <c r="G25" s="126" t="s">
        <v>1927</v>
      </c>
      <c r="H25" s="31">
        <v>1.34</v>
      </c>
      <c r="I25" s="13"/>
      <c r="J25" s="16" t="s">
        <v>1306</v>
      </c>
      <c r="K25" s="7">
        <v>1.34</v>
      </c>
      <c r="M25" s="8" t="s">
        <v>1831</v>
      </c>
      <c r="N25" s="7">
        <v>0.55</v>
      </c>
      <c r="P25" s="187">
        <v>7750</v>
      </c>
      <c r="Q25" s="31">
        <v>1.27</v>
      </c>
      <c r="S25" s="8" t="s">
        <v>2277</v>
      </c>
      <c r="T25" s="17">
        <v>0.54</v>
      </c>
      <c r="V25" s="8" t="s">
        <v>1262</v>
      </c>
      <c r="W25" s="17">
        <v>0.85</v>
      </c>
      <c r="Y25" s="16" t="s">
        <v>1800</v>
      </c>
      <c r="Z25" s="7">
        <v>0.59</v>
      </c>
      <c r="AA25" s="4"/>
      <c r="AB25" s="112" t="s">
        <v>949</v>
      </c>
      <c r="AC25" s="7">
        <v>0.91</v>
      </c>
      <c r="AE25" s="16" t="s">
        <v>1696</v>
      </c>
      <c r="AF25" s="7">
        <v>0.839</v>
      </c>
      <c r="AH25" s="16" t="s">
        <v>856</v>
      </c>
      <c r="AI25" s="7">
        <v>1.4</v>
      </c>
      <c r="AJ25" s="13"/>
      <c r="AK25" s="16" t="s">
        <v>213</v>
      </c>
      <c r="AL25" s="17">
        <v>1.07</v>
      </c>
      <c r="AN25" s="16">
        <v>735</v>
      </c>
      <c r="AO25" s="7">
        <v>0.57</v>
      </c>
      <c r="AQ25" s="110" t="s">
        <v>348</v>
      </c>
      <c r="AR25" s="31">
        <v>0.48</v>
      </c>
      <c r="AT25" s="112" t="s">
        <v>1205</v>
      </c>
      <c r="AU25" s="7">
        <v>0.58</v>
      </c>
      <c r="BQ25" s="4"/>
    </row>
    <row r="26" spans="1:69" ht="12.75">
      <c r="A26" s="183" t="s">
        <v>406</v>
      </c>
      <c r="B26" s="30">
        <v>0.67</v>
      </c>
      <c r="D26" s="129" t="s">
        <v>102</v>
      </c>
      <c r="E26" s="210">
        <v>1.38</v>
      </c>
      <c r="F26" s="104"/>
      <c r="G26" s="129" t="s">
        <v>1516</v>
      </c>
      <c r="H26" s="30">
        <v>1.08</v>
      </c>
      <c r="I26" s="13"/>
      <c r="J26" s="14" t="s">
        <v>1307</v>
      </c>
      <c r="K26" s="10">
        <v>0.88</v>
      </c>
      <c r="M26" s="9" t="s">
        <v>1833</v>
      </c>
      <c r="N26" s="10">
        <v>0.99</v>
      </c>
      <c r="P26" s="186">
        <v>7780</v>
      </c>
      <c r="Q26" s="30">
        <v>1.19</v>
      </c>
      <c r="S26" s="14">
        <v>639</v>
      </c>
      <c r="T26" s="15">
        <v>0.58</v>
      </c>
      <c r="V26" s="9" t="s">
        <v>1263</v>
      </c>
      <c r="W26" s="15">
        <v>0.58</v>
      </c>
      <c r="Y26" s="14" t="s">
        <v>1801</v>
      </c>
      <c r="Z26" s="10">
        <v>0.85</v>
      </c>
      <c r="AA26" s="4"/>
      <c r="AB26" s="14" t="s">
        <v>2250</v>
      </c>
      <c r="AC26" s="10">
        <v>0.31</v>
      </c>
      <c r="AE26" s="14" t="s">
        <v>1697</v>
      </c>
      <c r="AF26" s="10">
        <v>0.759</v>
      </c>
      <c r="AH26" s="14" t="s">
        <v>857</v>
      </c>
      <c r="AI26" s="10">
        <v>1.39</v>
      </c>
      <c r="AJ26" s="13"/>
      <c r="AK26" s="14" t="s">
        <v>214</v>
      </c>
      <c r="AL26" s="15">
        <v>1.09</v>
      </c>
      <c r="AN26" s="14">
        <v>756</v>
      </c>
      <c r="AO26" s="10">
        <v>0.49</v>
      </c>
      <c r="AQ26" s="111" t="s">
        <v>349</v>
      </c>
      <c r="AR26" s="30">
        <v>0.96</v>
      </c>
      <c r="AT26" s="113" t="s">
        <v>1206</v>
      </c>
      <c r="AU26" s="10">
        <v>0.24</v>
      </c>
      <c r="BQ26" s="4"/>
    </row>
    <row r="27" spans="1:69" ht="12.75">
      <c r="A27" s="182" t="s">
        <v>407</v>
      </c>
      <c r="B27" s="31">
        <v>0.67</v>
      </c>
      <c r="D27" s="126" t="s">
        <v>94</v>
      </c>
      <c r="E27" s="211">
        <v>1.14</v>
      </c>
      <c r="F27" s="104"/>
      <c r="G27" s="126" t="s">
        <v>1517</v>
      </c>
      <c r="H27" s="31">
        <v>1.28</v>
      </c>
      <c r="I27" s="13"/>
      <c r="J27" s="16" t="s">
        <v>1308</v>
      </c>
      <c r="K27" s="7">
        <v>0.88</v>
      </c>
      <c r="M27" s="8" t="s">
        <v>1835</v>
      </c>
      <c r="N27" s="7">
        <v>0.86</v>
      </c>
      <c r="P27" s="187">
        <v>8100</v>
      </c>
      <c r="Q27" s="31">
        <v>1.22</v>
      </c>
      <c r="S27" s="16">
        <v>760</v>
      </c>
      <c r="T27" s="17">
        <v>0.58</v>
      </c>
      <c r="V27" s="8" t="s">
        <v>1264</v>
      </c>
      <c r="W27" s="17">
        <v>0.39</v>
      </c>
      <c r="Y27" s="16" t="s">
        <v>879</v>
      </c>
      <c r="Z27" s="7">
        <v>0.711</v>
      </c>
      <c r="AA27" s="4"/>
      <c r="AB27" s="16" t="s">
        <v>2252</v>
      </c>
      <c r="AC27" s="7">
        <v>0.52</v>
      </c>
      <c r="AE27" s="16" t="s">
        <v>2256</v>
      </c>
      <c r="AF27" s="7">
        <v>0.8</v>
      </c>
      <c r="AH27" s="16" t="s">
        <v>858</v>
      </c>
      <c r="AI27" s="7">
        <v>1.3</v>
      </c>
      <c r="AJ27" s="13"/>
      <c r="AK27" s="16" t="s">
        <v>215</v>
      </c>
      <c r="AL27" s="17">
        <v>1.09</v>
      </c>
      <c r="AN27" s="16">
        <v>835</v>
      </c>
      <c r="AO27" s="7">
        <v>1.09</v>
      </c>
      <c r="AQ27" s="110" t="s">
        <v>350</v>
      </c>
      <c r="AR27" s="31">
        <v>0.96</v>
      </c>
      <c r="AT27" s="112" t="s">
        <v>1207</v>
      </c>
      <c r="AU27" s="7">
        <v>0.39</v>
      </c>
      <c r="BQ27" s="4"/>
    </row>
    <row r="28" spans="1:69" ht="13.5" thickBot="1">
      <c r="A28" s="183" t="s">
        <v>408</v>
      </c>
      <c r="B28" s="30">
        <v>0.85</v>
      </c>
      <c r="D28" s="129" t="s">
        <v>203</v>
      </c>
      <c r="E28" s="210">
        <v>0.236</v>
      </c>
      <c r="F28" s="104"/>
      <c r="G28" s="129" t="s">
        <v>1518</v>
      </c>
      <c r="H28" s="30">
        <v>1.47</v>
      </c>
      <c r="I28" s="13"/>
      <c r="J28" s="14" t="s">
        <v>1309</v>
      </c>
      <c r="K28" s="10">
        <v>0.88</v>
      </c>
      <c r="M28" s="9" t="s">
        <v>1836</v>
      </c>
      <c r="N28" s="10">
        <v>0.41</v>
      </c>
      <c r="P28" s="186">
        <v>8110</v>
      </c>
      <c r="Q28" s="30">
        <v>1.24</v>
      </c>
      <c r="S28" s="14">
        <v>855</v>
      </c>
      <c r="T28" s="15">
        <v>0.59</v>
      </c>
      <c r="V28" s="9" t="s">
        <v>1265</v>
      </c>
      <c r="W28" s="15">
        <v>0.34</v>
      </c>
      <c r="Y28" s="14" t="s">
        <v>1802</v>
      </c>
      <c r="Z28" s="10">
        <v>1.15</v>
      </c>
      <c r="AA28" s="4"/>
      <c r="AB28" s="14" t="s">
        <v>2253</v>
      </c>
      <c r="AC28" s="10">
        <v>0.52</v>
      </c>
      <c r="AE28" s="14" t="s">
        <v>2257</v>
      </c>
      <c r="AF28" s="10">
        <v>0.63</v>
      </c>
      <c r="AH28" s="14" t="s">
        <v>859</v>
      </c>
      <c r="AI28" s="10">
        <v>0.657</v>
      </c>
      <c r="AJ28" s="13"/>
      <c r="AK28" s="14" t="s">
        <v>216</v>
      </c>
      <c r="AL28" s="15">
        <v>1.22</v>
      </c>
      <c r="AN28" s="14" t="s">
        <v>1565</v>
      </c>
      <c r="AO28" s="10">
        <v>0.87</v>
      </c>
      <c r="AQ28" s="111" t="s">
        <v>401</v>
      </c>
      <c r="AR28" s="30">
        <v>0.271</v>
      </c>
      <c r="AT28" s="117" t="s">
        <v>1208</v>
      </c>
      <c r="AU28" s="19">
        <v>0.17</v>
      </c>
      <c r="BQ28" s="4"/>
    </row>
    <row r="29" spans="1:44" ht="13.5" thickTop="1">
      <c r="A29" s="182" t="s">
        <v>409</v>
      </c>
      <c r="B29" s="31">
        <v>0.78</v>
      </c>
      <c r="D29" s="126" t="s">
        <v>126</v>
      </c>
      <c r="E29" s="211">
        <v>0.58</v>
      </c>
      <c r="F29" s="104"/>
      <c r="G29" s="126" t="s">
        <v>1928</v>
      </c>
      <c r="H29" s="31">
        <v>0.78</v>
      </c>
      <c r="I29" s="13"/>
      <c r="J29" s="16" t="s">
        <v>2016</v>
      </c>
      <c r="K29" s="7">
        <v>1.45</v>
      </c>
      <c r="M29" s="8" t="s">
        <v>1832</v>
      </c>
      <c r="N29" s="7">
        <v>1.06</v>
      </c>
      <c r="P29" s="187">
        <v>8120</v>
      </c>
      <c r="Q29" s="31">
        <v>1.48</v>
      </c>
      <c r="S29" s="8" t="s">
        <v>2276</v>
      </c>
      <c r="T29" s="17">
        <v>0.59</v>
      </c>
      <c r="V29" s="8" t="s">
        <v>1266</v>
      </c>
      <c r="W29" s="17">
        <v>0.78</v>
      </c>
      <c r="Y29" s="16" t="s">
        <v>1803</v>
      </c>
      <c r="Z29" s="7">
        <v>0.64</v>
      </c>
      <c r="AA29" s="4"/>
      <c r="AB29" s="16" t="s">
        <v>2254</v>
      </c>
      <c r="AC29" s="7">
        <v>0.52</v>
      </c>
      <c r="AE29" s="16" t="s">
        <v>1699</v>
      </c>
      <c r="AF29" s="7">
        <v>0.459</v>
      </c>
      <c r="AH29" s="16" t="s">
        <v>860</v>
      </c>
      <c r="AI29" s="7">
        <v>1.1309</v>
      </c>
      <c r="AJ29" s="13"/>
      <c r="AK29" s="16" t="s">
        <v>217</v>
      </c>
      <c r="AL29" s="17">
        <v>0.49</v>
      </c>
      <c r="AN29" s="16" t="s">
        <v>1566</v>
      </c>
      <c r="AO29" s="7">
        <v>0.87</v>
      </c>
      <c r="AQ29" s="110" t="s">
        <v>347</v>
      </c>
      <c r="AR29" s="31">
        <v>0.6</v>
      </c>
    </row>
    <row r="30" spans="1:48" ht="13.5" thickBot="1">
      <c r="A30" s="183" t="s">
        <v>410</v>
      </c>
      <c r="B30" s="30">
        <v>0.78</v>
      </c>
      <c r="D30" s="129" t="s">
        <v>127</v>
      </c>
      <c r="E30" s="210">
        <v>1.05</v>
      </c>
      <c r="F30" s="104"/>
      <c r="G30" s="129" t="s">
        <v>1929</v>
      </c>
      <c r="H30" s="30">
        <v>1.23</v>
      </c>
      <c r="I30" s="13"/>
      <c r="J30" s="14" t="s">
        <v>1310</v>
      </c>
      <c r="K30" s="10">
        <v>0.97</v>
      </c>
      <c r="M30" s="130" t="s">
        <v>1144</v>
      </c>
      <c r="N30" s="10">
        <v>0.52</v>
      </c>
      <c r="P30" s="186">
        <v>8130</v>
      </c>
      <c r="Q30" s="30">
        <v>1.48</v>
      </c>
      <c r="S30" s="9" t="s">
        <v>2289</v>
      </c>
      <c r="T30" s="15">
        <v>0.59</v>
      </c>
      <c r="V30" s="9" t="s">
        <v>1267</v>
      </c>
      <c r="W30" s="15">
        <v>0.54</v>
      </c>
      <c r="Y30" s="14" t="s">
        <v>880</v>
      </c>
      <c r="Z30" s="10">
        <v>1.04</v>
      </c>
      <c r="AA30" s="4"/>
      <c r="AB30" s="113" t="s">
        <v>950</v>
      </c>
      <c r="AC30" s="10">
        <v>0.58</v>
      </c>
      <c r="AE30" s="14" t="s">
        <v>2258</v>
      </c>
      <c r="AF30" s="10">
        <v>0.8</v>
      </c>
      <c r="AH30" s="14" t="s">
        <v>861</v>
      </c>
      <c r="AI30" s="10">
        <v>1.41</v>
      </c>
      <c r="AJ30" s="13"/>
      <c r="AK30" s="14" t="s">
        <v>218</v>
      </c>
      <c r="AL30" s="15">
        <v>1.24</v>
      </c>
      <c r="AN30" s="14" t="s">
        <v>1567</v>
      </c>
      <c r="AO30" s="10">
        <v>0.87</v>
      </c>
      <c r="AQ30" s="118" t="s">
        <v>346</v>
      </c>
      <c r="AR30" s="44">
        <v>0.29</v>
      </c>
      <c r="AV30" s="104"/>
    </row>
    <row r="31" spans="1:48" ht="13.5" thickTop="1">
      <c r="A31" s="182" t="s">
        <v>411</v>
      </c>
      <c r="B31" s="31">
        <v>0.85</v>
      </c>
      <c r="D31" s="126" t="s">
        <v>128</v>
      </c>
      <c r="E31" s="211">
        <v>0.65</v>
      </c>
      <c r="F31" s="104"/>
      <c r="G31" s="126" t="s">
        <v>1519</v>
      </c>
      <c r="H31" s="31">
        <v>0.5</v>
      </c>
      <c r="I31" s="13"/>
      <c r="J31" s="16" t="s">
        <v>1311</v>
      </c>
      <c r="K31" s="7">
        <v>0.82</v>
      </c>
      <c r="M31" s="126" t="s">
        <v>268</v>
      </c>
      <c r="N31" s="31">
        <v>1.14</v>
      </c>
      <c r="P31" s="187">
        <v>8200</v>
      </c>
      <c r="Q31" s="31">
        <v>0.66</v>
      </c>
      <c r="S31" s="8" t="s">
        <v>1711</v>
      </c>
      <c r="T31" s="7">
        <v>0.61</v>
      </c>
      <c r="V31" s="128" t="s">
        <v>47</v>
      </c>
      <c r="W31" s="149">
        <v>1.27</v>
      </c>
      <c r="Y31" s="16" t="s">
        <v>1804</v>
      </c>
      <c r="Z31" s="7">
        <v>0.88</v>
      </c>
      <c r="AA31" s="4"/>
      <c r="AB31" s="16" t="s">
        <v>2237</v>
      </c>
      <c r="AC31" s="7">
        <v>0.74</v>
      </c>
      <c r="AE31" s="16" t="s">
        <v>2259</v>
      </c>
      <c r="AF31" s="7">
        <v>0.62</v>
      </c>
      <c r="AH31" s="16" t="s">
        <v>862</v>
      </c>
      <c r="AI31" s="7">
        <v>1.16</v>
      </c>
      <c r="AJ31" s="13"/>
      <c r="AK31" s="112" t="s">
        <v>1138</v>
      </c>
      <c r="AL31" s="7">
        <v>0.33</v>
      </c>
      <c r="AN31" s="16" t="s">
        <v>1568</v>
      </c>
      <c r="AO31" s="7">
        <v>0.87</v>
      </c>
      <c r="AV31" s="104"/>
    </row>
    <row r="32" spans="1:41" ht="12.75">
      <c r="A32" s="183" t="s">
        <v>412</v>
      </c>
      <c r="B32" s="30">
        <v>0.78</v>
      </c>
      <c r="D32" s="129" t="s">
        <v>189</v>
      </c>
      <c r="E32" s="210">
        <v>1.05</v>
      </c>
      <c r="F32" s="104"/>
      <c r="G32" s="129" t="s">
        <v>1380</v>
      </c>
      <c r="H32" s="30">
        <v>1.1</v>
      </c>
      <c r="I32" s="13"/>
      <c r="J32" s="14" t="s">
        <v>1312</v>
      </c>
      <c r="K32" s="10">
        <v>0.82</v>
      </c>
      <c r="M32" s="130" t="s">
        <v>1145</v>
      </c>
      <c r="N32" s="10">
        <v>0.67</v>
      </c>
      <c r="P32" s="186">
        <v>8220</v>
      </c>
      <c r="Q32" s="180">
        <v>1.15</v>
      </c>
      <c r="S32" s="14">
        <v>350</v>
      </c>
      <c r="T32" s="15">
        <v>0.64</v>
      </c>
      <c r="V32" s="9" t="s">
        <v>1268</v>
      </c>
      <c r="W32" s="15">
        <v>0.63</v>
      </c>
      <c r="Y32" s="14" t="s">
        <v>1805</v>
      </c>
      <c r="Z32" s="10">
        <v>0.98</v>
      </c>
      <c r="AA32" s="4"/>
      <c r="AB32" s="14" t="s">
        <v>1670</v>
      </c>
      <c r="AC32" s="10">
        <v>0.425</v>
      </c>
      <c r="AE32" s="14" t="s">
        <v>2260</v>
      </c>
      <c r="AF32" s="10">
        <v>0.65</v>
      </c>
      <c r="AH32" s="14" t="s">
        <v>863</v>
      </c>
      <c r="AI32" s="10">
        <v>1.28</v>
      </c>
      <c r="AJ32" s="13"/>
      <c r="AK32" s="14" t="s">
        <v>219</v>
      </c>
      <c r="AL32" s="10">
        <v>0.82</v>
      </c>
      <c r="AN32" s="14" t="s">
        <v>1569</v>
      </c>
      <c r="AO32" s="10">
        <v>0.97</v>
      </c>
    </row>
    <row r="33" spans="1:41" ht="13.5" thickBot="1">
      <c r="A33" s="182" t="s">
        <v>413</v>
      </c>
      <c r="B33" s="31">
        <v>0.61</v>
      </c>
      <c r="D33" s="126" t="s">
        <v>179</v>
      </c>
      <c r="E33" s="211">
        <v>0.478</v>
      </c>
      <c r="F33" s="104"/>
      <c r="G33" s="126" t="s">
        <v>1381</v>
      </c>
      <c r="H33" s="31">
        <v>0.92</v>
      </c>
      <c r="I33" s="13"/>
      <c r="J33" s="16" t="s">
        <v>2192</v>
      </c>
      <c r="K33" s="7">
        <v>0.82</v>
      </c>
      <c r="M33" s="127" t="s">
        <v>1146</v>
      </c>
      <c r="N33" s="7">
        <v>1.37</v>
      </c>
      <c r="P33" s="187">
        <v>8230</v>
      </c>
      <c r="Q33" s="31">
        <v>1.23</v>
      </c>
      <c r="S33" s="16">
        <v>659</v>
      </c>
      <c r="T33" s="17">
        <v>0.64</v>
      </c>
      <c r="V33" s="8" t="s">
        <v>1269</v>
      </c>
      <c r="W33" s="17">
        <v>0.92</v>
      </c>
      <c r="Y33" s="16" t="s">
        <v>1806</v>
      </c>
      <c r="Z33" s="7">
        <v>1.01</v>
      </c>
      <c r="AB33" s="16" t="s">
        <v>1668</v>
      </c>
      <c r="AC33" s="7">
        <v>0.462</v>
      </c>
      <c r="AE33" s="16" t="s">
        <v>2261</v>
      </c>
      <c r="AF33" s="7">
        <v>0.72</v>
      </c>
      <c r="AH33" s="16" t="s">
        <v>864</v>
      </c>
      <c r="AI33" s="7">
        <v>1.4597</v>
      </c>
      <c r="AJ33" s="13"/>
      <c r="AK33" s="112" t="s">
        <v>1139</v>
      </c>
      <c r="AL33" s="7">
        <v>0.27</v>
      </c>
      <c r="AN33" s="120" t="s">
        <v>1570</v>
      </c>
      <c r="AO33" s="20">
        <v>0.96</v>
      </c>
    </row>
    <row r="34" spans="1:38" ht="14.25" thickBot="1" thickTop="1">
      <c r="A34" s="183" t="s">
        <v>414</v>
      </c>
      <c r="B34" s="30">
        <v>0.72</v>
      </c>
      <c r="D34" s="129" t="s">
        <v>190</v>
      </c>
      <c r="E34" s="210">
        <v>1.35</v>
      </c>
      <c r="F34" s="104"/>
      <c r="G34" s="131" t="s">
        <v>2385</v>
      </c>
      <c r="H34" s="62">
        <v>0.67</v>
      </c>
      <c r="I34" s="13"/>
      <c r="J34" s="14" t="s">
        <v>2182</v>
      </c>
      <c r="K34" s="10">
        <v>0.83</v>
      </c>
      <c r="M34" s="130" t="s">
        <v>1147</v>
      </c>
      <c r="N34" s="10">
        <v>1.51</v>
      </c>
      <c r="P34" s="186">
        <v>8300</v>
      </c>
      <c r="Q34" s="30">
        <v>1.51</v>
      </c>
      <c r="S34" s="14">
        <v>568</v>
      </c>
      <c r="T34" s="15">
        <v>0.65</v>
      </c>
      <c r="V34" s="9" t="s">
        <v>1253</v>
      </c>
      <c r="W34" s="10">
        <v>1.3</v>
      </c>
      <c r="Y34" s="14" t="s">
        <v>1807</v>
      </c>
      <c r="Z34" s="10">
        <v>0.85</v>
      </c>
      <c r="AB34" s="14" t="s">
        <v>1669</v>
      </c>
      <c r="AC34" s="10">
        <v>0.99</v>
      </c>
      <c r="AE34" s="14" t="s">
        <v>2262</v>
      </c>
      <c r="AF34" s="10">
        <v>0.86</v>
      </c>
      <c r="AH34" s="14" t="s">
        <v>865</v>
      </c>
      <c r="AI34" s="10">
        <v>0.926</v>
      </c>
      <c r="AJ34" s="13"/>
      <c r="AK34" s="116" t="s">
        <v>220</v>
      </c>
      <c r="AL34" s="19">
        <v>1.18</v>
      </c>
    </row>
    <row r="35" spans="1:36" ht="13.5" thickTop="1">
      <c r="A35" s="182" t="s">
        <v>415</v>
      </c>
      <c r="B35" s="31">
        <v>0.81</v>
      </c>
      <c r="D35" s="126" t="s">
        <v>103</v>
      </c>
      <c r="E35" s="211">
        <v>1.47</v>
      </c>
      <c r="F35" s="104"/>
      <c r="G35" s="128" t="s">
        <v>370</v>
      </c>
      <c r="H35" s="31">
        <v>0.757</v>
      </c>
      <c r="I35" s="13"/>
      <c r="J35" s="16" t="s">
        <v>2017</v>
      </c>
      <c r="K35" s="7">
        <v>1.44</v>
      </c>
      <c r="M35" s="128" t="s">
        <v>271</v>
      </c>
      <c r="N35" s="31">
        <v>1.49</v>
      </c>
      <c r="P35" s="187">
        <v>8310</v>
      </c>
      <c r="Q35" s="31">
        <v>1.09</v>
      </c>
      <c r="S35" s="16">
        <v>355</v>
      </c>
      <c r="T35" s="17">
        <v>0.66</v>
      </c>
      <c r="V35" s="8" t="s">
        <v>1270</v>
      </c>
      <c r="W35" s="7">
        <v>0.8</v>
      </c>
      <c r="Y35" s="16" t="s">
        <v>1808</v>
      </c>
      <c r="Z35" s="7">
        <v>0.4</v>
      </c>
      <c r="AB35" s="16" t="s">
        <v>1671</v>
      </c>
      <c r="AC35" s="7">
        <v>0.93</v>
      </c>
      <c r="AE35" s="16" t="s">
        <v>2263</v>
      </c>
      <c r="AF35" s="7">
        <v>0.78</v>
      </c>
      <c r="AH35" s="16" t="s">
        <v>866</v>
      </c>
      <c r="AI35" s="7">
        <v>0.9</v>
      </c>
      <c r="AJ35" s="13"/>
    </row>
    <row r="36" spans="1:56" ht="12.75">
      <c r="A36" s="183" t="s">
        <v>416</v>
      </c>
      <c r="B36" s="30">
        <v>0.91</v>
      </c>
      <c r="D36" s="129" t="s">
        <v>1728</v>
      </c>
      <c r="E36" s="210">
        <v>0.77</v>
      </c>
      <c r="F36" s="104"/>
      <c r="G36" s="129" t="s">
        <v>1582</v>
      </c>
      <c r="H36" s="30">
        <v>1.12</v>
      </c>
      <c r="I36" s="13"/>
      <c r="J36" s="14" t="s">
        <v>1609</v>
      </c>
      <c r="K36" s="10">
        <v>0.78</v>
      </c>
      <c r="M36" s="130" t="s">
        <v>1148</v>
      </c>
      <c r="N36" s="10">
        <v>1.05</v>
      </c>
      <c r="P36" s="186">
        <v>8320</v>
      </c>
      <c r="Q36" s="30">
        <v>0.63</v>
      </c>
      <c r="S36" s="14">
        <v>355</v>
      </c>
      <c r="T36" s="10">
        <v>0.662</v>
      </c>
      <c r="V36" s="9" t="s">
        <v>1271</v>
      </c>
      <c r="W36" s="15">
        <v>0.74</v>
      </c>
      <c r="Y36" s="14" t="s">
        <v>1809</v>
      </c>
      <c r="Z36" s="10">
        <v>0.95</v>
      </c>
      <c r="AB36" s="14" t="s">
        <v>2242</v>
      </c>
      <c r="AC36" s="10">
        <v>0.44</v>
      </c>
      <c r="AE36" s="14" t="s">
        <v>2264</v>
      </c>
      <c r="AF36" s="10">
        <v>0.65</v>
      </c>
      <c r="AH36" s="14" t="s">
        <v>867</v>
      </c>
      <c r="AI36" s="10">
        <v>1.22</v>
      </c>
      <c r="AJ36" s="13"/>
      <c r="BC36" s="42"/>
      <c r="BD36" s="13"/>
    </row>
    <row r="37" spans="1:56" ht="12.75">
      <c r="A37" s="182" t="s">
        <v>417</v>
      </c>
      <c r="B37" s="31">
        <v>1.07</v>
      </c>
      <c r="D37" s="126" t="s">
        <v>97</v>
      </c>
      <c r="E37" s="211">
        <v>1.29</v>
      </c>
      <c r="F37" s="104"/>
      <c r="G37" s="126" t="s">
        <v>1583</v>
      </c>
      <c r="H37" s="31">
        <v>1.15</v>
      </c>
      <c r="I37" s="13"/>
      <c r="J37" s="16" t="s">
        <v>1610</v>
      </c>
      <c r="K37" s="7">
        <v>0.83</v>
      </c>
      <c r="M37" s="128" t="s">
        <v>272</v>
      </c>
      <c r="N37" s="31">
        <v>1.05</v>
      </c>
      <c r="P37" s="187">
        <v>8330</v>
      </c>
      <c r="Q37" s="31">
        <v>1.54</v>
      </c>
      <c r="S37" s="8" t="s">
        <v>2275</v>
      </c>
      <c r="T37" s="17">
        <v>0.68</v>
      </c>
      <c r="V37" s="8" t="s">
        <v>1272</v>
      </c>
      <c r="W37" s="17">
        <v>1.29</v>
      </c>
      <c r="Y37" s="16" t="s">
        <v>1813</v>
      </c>
      <c r="Z37" s="7">
        <v>0.89</v>
      </c>
      <c r="AB37" s="16" t="s">
        <v>1672</v>
      </c>
      <c r="AC37" s="7">
        <v>0.506</v>
      </c>
      <c r="AE37" s="16" t="s">
        <v>1767</v>
      </c>
      <c r="AF37" s="7">
        <v>0.42</v>
      </c>
      <c r="AH37" s="16" t="s">
        <v>868</v>
      </c>
      <c r="AI37" s="7">
        <v>1.4</v>
      </c>
      <c r="AJ37" s="13"/>
      <c r="BC37" s="42"/>
      <c r="BD37" s="13"/>
    </row>
    <row r="38" spans="1:56" ht="12.75">
      <c r="A38" s="183" t="s">
        <v>418</v>
      </c>
      <c r="B38" s="30">
        <v>1.12</v>
      </c>
      <c r="D38" s="129" t="s">
        <v>104</v>
      </c>
      <c r="E38" s="210">
        <v>1.47</v>
      </c>
      <c r="F38" s="104"/>
      <c r="G38" s="129" t="s">
        <v>1930</v>
      </c>
      <c r="H38" s="30">
        <v>0.71</v>
      </c>
      <c r="I38" s="13"/>
      <c r="J38" s="14" t="s">
        <v>1313</v>
      </c>
      <c r="K38" s="10">
        <v>1.05</v>
      </c>
      <c r="M38" s="130" t="s">
        <v>1149</v>
      </c>
      <c r="N38" s="10">
        <v>1.47</v>
      </c>
      <c r="P38" s="186" t="s">
        <v>2470</v>
      </c>
      <c r="Q38" s="30">
        <v>1.1</v>
      </c>
      <c r="S38" s="14">
        <v>636</v>
      </c>
      <c r="T38" s="15">
        <v>0.69</v>
      </c>
      <c r="V38" s="9" t="s">
        <v>1273</v>
      </c>
      <c r="W38" s="10">
        <v>1.49</v>
      </c>
      <c r="Y38" s="14" t="s">
        <v>1810</v>
      </c>
      <c r="Z38" s="10">
        <v>0.95</v>
      </c>
      <c r="AA38" s="4"/>
      <c r="AB38" s="113" t="s">
        <v>951</v>
      </c>
      <c r="AC38" s="10">
        <v>0.57</v>
      </c>
      <c r="AE38" s="14" t="s">
        <v>2265</v>
      </c>
      <c r="AF38" s="10">
        <v>0.5</v>
      </c>
      <c r="AH38" s="14" t="s">
        <v>869</v>
      </c>
      <c r="AI38" s="10">
        <v>1.37</v>
      </c>
      <c r="AJ38" s="13"/>
      <c r="BC38" s="42"/>
      <c r="BD38" s="13"/>
    </row>
    <row r="39" spans="1:56" ht="12.75">
      <c r="A39" s="182" t="s">
        <v>419</v>
      </c>
      <c r="B39" s="31">
        <v>1.01</v>
      </c>
      <c r="D39" s="126" t="s">
        <v>95</v>
      </c>
      <c r="E39" s="211">
        <v>1.38</v>
      </c>
      <c r="F39" s="104"/>
      <c r="G39" s="126" t="s">
        <v>1931</v>
      </c>
      <c r="H39" s="31">
        <v>1.34</v>
      </c>
      <c r="I39" s="13"/>
      <c r="J39" s="16" t="s">
        <v>2197</v>
      </c>
      <c r="K39" s="7">
        <v>0.83</v>
      </c>
      <c r="M39" s="8" t="s">
        <v>1837</v>
      </c>
      <c r="N39" s="7">
        <v>0.95</v>
      </c>
      <c r="P39" s="187" t="s">
        <v>2471</v>
      </c>
      <c r="Q39" s="31">
        <v>1.1</v>
      </c>
      <c r="S39" s="8" t="s">
        <v>2279</v>
      </c>
      <c r="T39" s="17">
        <v>0.69</v>
      </c>
      <c r="V39" s="128" t="s">
        <v>48</v>
      </c>
      <c r="W39" s="149">
        <v>1.32</v>
      </c>
      <c r="Y39" s="16" t="s">
        <v>881</v>
      </c>
      <c r="Z39" s="7">
        <v>0.711</v>
      </c>
      <c r="AA39" s="4"/>
      <c r="AB39" s="112" t="s">
        <v>952</v>
      </c>
      <c r="AC39" s="7">
        <v>0.61</v>
      </c>
      <c r="AE39" s="16" t="s">
        <v>2266</v>
      </c>
      <c r="AF39" s="7">
        <v>0.78</v>
      </c>
      <c r="AH39" s="16" t="s">
        <v>870</v>
      </c>
      <c r="AI39" s="7">
        <v>1.1</v>
      </c>
      <c r="AJ39" s="13"/>
      <c r="BC39" s="42"/>
      <c r="BD39" s="13"/>
    </row>
    <row r="40" spans="1:56" ht="12.75">
      <c r="A40" s="183" t="s">
        <v>420</v>
      </c>
      <c r="B40" s="30">
        <v>0.81</v>
      </c>
      <c r="D40" s="129" t="s">
        <v>105</v>
      </c>
      <c r="E40" s="210">
        <v>1.47</v>
      </c>
      <c r="F40" s="104"/>
      <c r="G40" s="129" t="s">
        <v>1932</v>
      </c>
      <c r="H40" s="30">
        <v>0.87</v>
      </c>
      <c r="I40" s="13"/>
      <c r="J40" s="14" t="s">
        <v>1314</v>
      </c>
      <c r="K40" s="10">
        <v>1.05</v>
      </c>
      <c r="M40" s="129" t="s">
        <v>269</v>
      </c>
      <c r="N40" s="30">
        <v>1.22</v>
      </c>
      <c r="P40" s="186">
        <v>8500</v>
      </c>
      <c r="Q40" s="30">
        <v>1.22</v>
      </c>
      <c r="S40" s="14">
        <v>755</v>
      </c>
      <c r="T40" s="15">
        <v>0.71</v>
      </c>
      <c r="V40" s="131" t="s">
        <v>49</v>
      </c>
      <c r="W40" s="150">
        <v>1.03</v>
      </c>
      <c r="Y40" s="14" t="s">
        <v>1811</v>
      </c>
      <c r="Z40" s="10">
        <v>0.53</v>
      </c>
      <c r="AA40" s="4"/>
      <c r="AB40" s="14" t="s">
        <v>1673</v>
      </c>
      <c r="AC40" s="10">
        <v>0.709</v>
      </c>
      <c r="AE40" s="14" t="s">
        <v>1702</v>
      </c>
      <c r="AF40" s="10">
        <v>1.2</v>
      </c>
      <c r="AH40" s="14" t="s">
        <v>871</v>
      </c>
      <c r="AI40" s="10">
        <v>1.28</v>
      </c>
      <c r="AJ40" s="13"/>
      <c r="BC40" s="42"/>
      <c r="BD40" s="13"/>
    </row>
    <row r="41" spans="1:56" ht="13.5" thickBot="1">
      <c r="A41" s="182" t="s">
        <v>421</v>
      </c>
      <c r="B41" s="31">
        <v>0.81</v>
      </c>
      <c r="D41" s="126" t="s">
        <v>191</v>
      </c>
      <c r="E41" s="211">
        <v>0.92</v>
      </c>
      <c r="F41" s="104"/>
      <c r="G41" s="126" t="s">
        <v>1382</v>
      </c>
      <c r="H41" s="31">
        <v>1.04</v>
      </c>
      <c r="I41" s="13"/>
      <c r="J41" s="16" t="s">
        <v>2018</v>
      </c>
      <c r="K41" s="7">
        <v>1.53</v>
      </c>
      <c r="M41" s="8" t="s">
        <v>1888</v>
      </c>
      <c r="N41" s="7">
        <v>1.24</v>
      </c>
      <c r="P41" s="187" t="s">
        <v>2468</v>
      </c>
      <c r="Q41" s="31">
        <v>1.31</v>
      </c>
      <c r="S41" s="8" t="s">
        <v>2274</v>
      </c>
      <c r="T41" s="17">
        <v>0.71</v>
      </c>
      <c r="V41" s="8" t="s">
        <v>1274</v>
      </c>
      <c r="W41" s="17">
        <v>0.65</v>
      </c>
      <c r="Y41" s="16" t="s">
        <v>882</v>
      </c>
      <c r="Z41" s="7">
        <v>0.89</v>
      </c>
      <c r="AA41" s="4"/>
      <c r="AB41" s="112" t="s">
        <v>953</v>
      </c>
      <c r="AC41" s="7">
        <v>0.95</v>
      </c>
      <c r="AE41" s="16" t="s">
        <v>1703</v>
      </c>
      <c r="AF41" s="7">
        <v>0.56</v>
      </c>
      <c r="AH41" s="120" t="s">
        <v>872</v>
      </c>
      <c r="AI41" s="20">
        <v>1.25</v>
      </c>
      <c r="AJ41" s="13"/>
      <c r="BC41" s="42"/>
      <c r="BD41" s="13"/>
    </row>
    <row r="42" spans="1:71" ht="13.5" thickTop="1">
      <c r="A42" s="183" t="s">
        <v>421</v>
      </c>
      <c r="B42" s="30">
        <v>1.01</v>
      </c>
      <c r="D42" s="129" t="s">
        <v>1606</v>
      </c>
      <c r="E42" s="210">
        <v>0.6</v>
      </c>
      <c r="F42" s="104"/>
      <c r="G42" s="129" t="s">
        <v>2118</v>
      </c>
      <c r="H42" s="30">
        <v>0.35</v>
      </c>
      <c r="I42" s="13"/>
      <c r="J42" s="14" t="s">
        <v>1611</v>
      </c>
      <c r="K42" s="10">
        <v>0.95</v>
      </c>
      <c r="M42" s="9" t="s">
        <v>1889</v>
      </c>
      <c r="N42" s="10">
        <v>0.99</v>
      </c>
      <c r="P42" s="186">
        <v>8520</v>
      </c>
      <c r="Q42" s="30">
        <v>1.22</v>
      </c>
      <c r="S42" s="14">
        <v>650</v>
      </c>
      <c r="T42" s="15">
        <v>0.74</v>
      </c>
      <c r="V42" s="9" t="s">
        <v>1275</v>
      </c>
      <c r="W42" s="15">
        <v>0.61</v>
      </c>
      <c r="Y42" s="14" t="s">
        <v>1812</v>
      </c>
      <c r="Z42" s="10">
        <v>0.48</v>
      </c>
      <c r="AA42" s="4"/>
      <c r="AB42" s="113" t="s">
        <v>954</v>
      </c>
      <c r="AC42" s="10">
        <v>0.91</v>
      </c>
      <c r="AE42" s="14" t="s">
        <v>2267</v>
      </c>
      <c r="AF42" s="10">
        <v>0.67</v>
      </c>
      <c r="AI42" s="13"/>
      <c r="AJ42" s="13"/>
      <c r="BC42" s="42"/>
      <c r="BD42" s="13"/>
      <c r="BS42" s="13"/>
    </row>
    <row r="43" spans="1:71" ht="12.75">
      <c r="A43" s="182" t="s">
        <v>422</v>
      </c>
      <c r="B43" s="31">
        <v>0.87</v>
      </c>
      <c r="D43" s="126" t="s">
        <v>106</v>
      </c>
      <c r="E43" s="211">
        <v>1.29</v>
      </c>
      <c r="F43" s="104"/>
      <c r="G43" s="126" t="s">
        <v>2119</v>
      </c>
      <c r="H43" s="31">
        <v>1.05</v>
      </c>
      <c r="I43" s="13"/>
      <c r="J43" s="16" t="s">
        <v>2195</v>
      </c>
      <c r="K43" s="7">
        <v>0.55</v>
      </c>
      <c r="M43" s="127" t="s">
        <v>1150</v>
      </c>
      <c r="N43" s="7">
        <v>1.21</v>
      </c>
      <c r="P43" s="187" t="s">
        <v>2469</v>
      </c>
      <c r="Q43" s="31">
        <v>1.31</v>
      </c>
      <c r="R43" s="13"/>
      <c r="S43" s="8" t="s">
        <v>2288</v>
      </c>
      <c r="T43" s="17">
        <v>0.75</v>
      </c>
      <c r="V43" s="8" t="s">
        <v>1276</v>
      </c>
      <c r="W43" s="17">
        <v>1.32</v>
      </c>
      <c r="Y43" s="16" t="s">
        <v>883</v>
      </c>
      <c r="Z43" s="7">
        <v>0.76</v>
      </c>
      <c r="AA43" s="4"/>
      <c r="AB43" s="112" t="s">
        <v>955</v>
      </c>
      <c r="AC43" s="7">
        <v>0.58</v>
      </c>
      <c r="AE43" s="16" t="s">
        <v>1700</v>
      </c>
      <c r="AF43" s="7">
        <v>0.672</v>
      </c>
      <c r="AH43" s="5"/>
      <c r="AI43" s="4"/>
      <c r="AJ43" s="4"/>
      <c r="AX43" s="13"/>
      <c r="AY43" s="13"/>
      <c r="AZ43" s="42"/>
      <c r="BA43" s="13"/>
      <c r="BB43" s="13"/>
      <c r="BC43" s="42"/>
      <c r="BD43" s="13"/>
      <c r="BE43" s="13"/>
      <c r="BQ43" s="4"/>
      <c r="BS43" s="13"/>
    </row>
    <row r="44" spans="1:71" ht="12.75">
      <c r="A44" s="183" t="s">
        <v>423</v>
      </c>
      <c r="B44" s="30">
        <v>0.82</v>
      </c>
      <c r="D44" s="129" t="s">
        <v>96</v>
      </c>
      <c r="E44" s="210">
        <v>0.9</v>
      </c>
      <c r="F44" s="104"/>
      <c r="G44" s="129" t="s">
        <v>1933</v>
      </c>
      <c r="H44" s="30">
        <v>0.9698</v>
      </c>
      <c r="I44" s="13"/>
      <c r="J44" s="14" t="s">
        <v>1612</v>
      </c>
      <c r="K44" s="10">
        <v>0.81</v>
      </c>
      <c r="M44" s="131" t="s">
        <v>273</v>
      </c>
      <c r="N44" s="30">
        <v>1.21</v>
      </c>
      <c r="P44" s="186" t="s">
        <v>2472</v>
      </c>
      <c r="Q44" s="30">
        <v>1.34</v>
      </c>
      <c r="R44" s="13"/>
      <c r="S44" s="14">
        <v>330</v>
      </c>
      <c r="T44" s="15">
        <v>0.76</v>
      </c>
      <c r="V44" s="9" t="s">
        <v>1277</v>
      </c>
      <c r="W44" s="15">
        <v>0.72</v>
      </c>
      <c r="Y44" s="14" t="s">
        <v>2117</v>
      </c>
      <c r="Z44" s="10">
        <v>0.56</v>
      </c>
      <c r="AA44" s="4"/>
      <c r="AB44" s="113" t="s">
        <v>956</v>
      </c>
      <c r="AC44" s="10">
        <v>1.02</v>
      </c>
      <c r="AE44" s="14" t="s">
        <v>2268</v>
      </c>
      <c r="AF44" s="10">
        <v>0.69</v>
      </c>
      <c r="AH44" s="5"/>
      <c r="AI44" s="4"/>
      <c r="AJ44" s="4"/>
      <c r="AX44" s="13"/>
      <c r="AY44" s="13"/>
      <c r="AZ44" s="42"/>
      <c r="BA44" s="13"/>
      <c r="BB44" s="13"/>
      <c r="BE44" s="13"/>
      <c r="BQ44" s="4"/>
      <c r="BS44" s="13"/>
    </row>
    <row r="45" spans="1:71" ht="12.75">
      <c r="A45" s="182" t="s">
        <v>424</v>
      </c>
      <c r="B45" s="31">
        <v>0.78</v>
      </c>
      <c r="D45" s="126" t="s">
        <v>107</v>
      </c>
      <c r="E45" s="211">
        <v>1.47</v>
      </c>
      <c r="F45" s="104"/>
      <c r="G45" s="126" t="s">
        <v>1520</v>
      </c>
      <c r="H45" s="31">
        <v>0.975</v>
      </c>
      <c r="I45" s="13"/>
      <c r="J45" s="16" t="s">
        <v>1511</v>
      </c>
      <c r="K45" s="7">
        <v>1.33</v>
      </c>
      <c r="M45" s="128" t="s">
        <v>274</v>
      </c>
      <c r="N45" s="31">
        <v>0.97</v>
      </c>
      <c r="P45" s="187" t="s">
        <v>2473</v>
      </c>
      <c r="Q45" s="31">
        <v>1.46</v>
      </c>
      <c r="R45" s="13"/>
      <c r="S45" s="8" t="s">
        <v>2283</v>
      </c>
      <c r="T45" s="17">
        <v>0.81</v>
      </c>
      <c r="V45" s="128" t="s">
        <v>50</v>
      </c>
      <c r="W45" s="149">
        <v>1.16</v>
      </c>
      <c r="Y45" s="16" t="s">
        <v>1814</v>
      </c>
      <c r="Z45" s="7">
        <v>0.89</v>
      </c>
      <c r="AA45" s="4"/>
      <c r="AB45" s="112" t="s">
        <v>957</v>
      </c>
      <c r="AC45" s="7">
        <v>0.9</v>
      </c>
      <c r="AE45" s="16" t="s">
        <v>1701</v>
      </c>
      <c r="AF45" s="7">
        <v>0.459</v>
      </c>
      <c r="AH45" s="5"/>
      <c r="AI45" s="4"/>
      <c r="AJ45" s="4"/>
      <c r="AX45" s="13"/>
      <c r="AY45" s="13"/>
      <c r="BA45" s="13"/>
      <c r="BB45" s="13"/>
      <c r="BE45" s="13"/>
      <c r="BQ45" s="4"/>
      <c r="BS45" s="13"/>
    </row>
    <row r="46" spans="1:71" ht="12.75">
      <c r="A46" s="183" t="s">
        <v>425</v>
      </c>
      <c r="B46" s="30">
        <v>0.8</v>
      </c>
      <c r="D46" s="129" t="s">
        <v>108</v>
      </c>
      <c r="E46" s="210">
        <v>1.45</v>
      </c>
      <c r="F46" s="104"/>
      <c r="G46" s="129" t="s">
        <v>1383</v>
      </c>
      <c r="H46" s="30">
        <v>0.98</v>
      </c>
      <c r="I46" s="13"/>
      <c r="J46" s="14" t="s">
        <v>1613</v>
      </c>
      <c r="K46" s="10">
        <v>0.84</v>
      </c>
      <c r="M46" s="130" t="s">
        <v>1151</v>
      </c>
      <c r="N46" s="10">
        <v>0.48</v>
      </c>
      <c r="P46" s="186" t="s">
        <v>1288</v>
      </c>
      <c r="Q46" s="30">
        <v>1.46</v>
      </c>
      <c r="R46" s="13"/>
      <c r="S46" s="9" t="s">
        <v>2292</v>
      </c>
      <c r="T46" s="15">
        <v>0.82</v>
      </c>
      <c r="V46" s="131" t="s">
        <v>1278</v>
      </c>
      <c r="W46" s="150">
        <v>1.25</v>
      </c>
      <c r="Y46" s="14" t="s">
        <v>1815</v>
      </c>
      <c r="Z46" s="10">
        <v>0.89</v>
      </c>
      <c r="AA46" s="4"/>
      <c r="AB46" s="14" t="s">
        <v>2245</v>
      </c>
      <c r="AC46" s="10">
        <v>0.93</v>
      </c>
      <c r="AE46" s="14" t="s">
        <v>2269</v>
      </c>
      <c r="AF46" s="10">
        <v>0.48</v>
      </c>
      <c r="AH46" s="5"/>
      <c r="AI46" s="4"/>
      <c r="AJ46" s="4"/>
      <c r="AX46" s="13"/>
      <c r="AY46" s="13"/>
      <c r="AZ46" s="42"/>
      <c r="BA46" s="13"/>
      <c r="BB46" s="13"/>
      <c r="BE46" s="13"/>
      <c r="BQ46" s="4"/>
      <c r="BS46" s="13"/>
    </row>
    <row r="47" spans="1:71" ht="12.75">
      <c r="A47" s="182" t="s">
        <v>426</v>
      </c>
      <c r="B47" s="31">
        <v>0.82</v>
      </c>
      <c r="D47" s="126" t="s">
        <v>109</v>
      </c>
      <c r="E47" s="211">
        <v>1.09</v>
      </c>
      <c r="F47" s="104"/>
      <c r="G47" s="126" t="s">
        <v>1384</v>
      </c>
      <c r="H47" s="31">
        <v>0.96</v>
      </c>
      <c r="I47" s="13"/>
      <c r="J47" s="16" t="s">
        <v>1614</v>
      </c>
      <c r="K47" s="7">
        <v>0.81</v>
      </c>
      <c r="M47" s="8" t="s">
        <v>1890</v>
      </c>
      <c r="N47" s="7">
        <v>0.7</v>
      </c>
      <c r="P47" s="187" t="s">
        <v>0</v>
      </c>
      <c r="Q47" s="31">
        <v>1.34</v>
      </c>
      <c r="R47" s="13"/>
      <c r="S47" s="16">
        <v>630</v>
      </c>
      <c r="T47" s="17">
        <v>0.84</v>
      </c>
      <c r="V47" s="128" t="s">
        <v>51</v>
      </c>
      <c r="W47" s="149">
        <v>0.826</v>
      </c>
      <c r="Y47" s="16" t="s">
        <v>1816</v>
      </c>
      <c r="Z47" s="7">
        <v>0.89</v>
      </c>
      <c r="AA47" s="4"/>
      <c r="AB47" s="16" t="s">
        <v>2248</v>
      </c>
      <c r="AC47" s="7">
        <v>0.68</v>
      </c>
      <c r="AE47" s="16" t="s">
        <v>2270</v>
      </c>
      <c r="AF47" s="7">
        <v>0.66</v>
      </c>
      <c r="AH47" s="5"/>
      <c r="AI47" s="4"/>
      <c r="AJ47" s="4"/>
      <c r="AX47" s="13"/>
      <c r="AY47" s="13"/>
      <c r="AZ47" s="42"/>
      <c r="BA47" s="13"/>
      <c r="BB47" s="13"/>
      <c r="BE47" s="13"/>
      <c r="BQ47" s="4"/>
      <c r="BS47" s="13"/>
    </row>
    <row r="48" spans="1:71" ht="12.75">
      <c r="A48" s="183" t="s">
        <v>427</v>
      </c>
      <c r="B48" s="30">
        <v>0.8</v>
      </c>
      <c r="D48" s="129" t="s">
        <v>2113</v>
      </c>
      <c r="E48" s="210">
        <v>0.5</v>
      </c>
      <c r="F48" s="104"/>
      <c r="G48" s="131" t="s">
        <v>376</v>
      </c>
      <c r="H48" s="30">
        <v>1.12</v>
      </c>
      <c r="I48" s="13"/>
      <c r="J48" s="14" t="s">
        <v>2020</v>
      </c>
      <c r="K48" s="10">
        <v>1.33</v>
      </c>
      <c r="M48" s="130" t="s">
        <v>1152</v>
      </c>
      <c r="N48" s="10">
        <v>0.7</v>
      </c>
      <c r="P48" s="186" t="s">
        <v>1</v>
      </c>
      <c r="Q48" s="30">
        <v>1.46</v>
      </c>
      <c r="R48" s="13"/>
      <c r="S48" s="9" t="s">
        <v>2291</v>
      </c>
      <c r="T48" s="15">
        <v>0.84</v>
      </c>
      <c r="V48" s="131" t="s">
        <v>52</v>
      </c>
      <c r="W48" s="150">
        <v>1.19</v>
      </c>
      <c r="Y48" s="14" t="s">
        <v>1817</v>
      </c>
      <c r="Z48" s="10">
        <v>0.62</v>
      </c>
      <c r="AA48" s="4"/>
      <c r="AB48" s="14" t="s">
        <v>2249</v>
      </c>
      <c r="AC48" s="10">
        <v>0.85</v>
      </c>
      <c r="AE48" s="14" t="s">
        <v>2271</v>
      </c>
      <c r="AF48" s="10">
        <v>0.4</v>
      </c>
      <c r="AH48" s="5"/>
      <c r="AI48" s="4"/>
      <c r="AJ48" s="4"/>
      <c r="AX48" s="13"/>
      <c r="AY48" s="13"/>
      <c r="AZ48" s="42"/>
      <c r="BA48" s="13"/>
      <c r="BB48" s="13"/>
      <c r="BE48" s="13"/>
      <c r="BQ48" s="4"/>
      <c r="BS48" s="13"/>
    </row>
    <row r="49" spans="1:71" ht="12.75">
      <c r="A49" s="182" t="s">
        <v>428</v>
      </c>
      <c r="B49" s="31">
        <v>0.98</v>
      </c>
      <c r="D49" s="128" t="s">
        <v>357</v>
      </c>
      <c r="E49" s="211">
        <v>0.8</v>
      </c>
      <c r="F49" s="104"/>
      <c r="G49" s="126" t="s">
        <v>1934</v>
      </c>
      <c r="H49" s="31">
        <v>1.22</v>
      </c>
      <c r="I49" s="13"/>
      <c r="J49" s="16" t="s">
        <v>2019</v>
      </c>
      <c r="K49" s="7">
        <v>1.33</v>
      </c>
      <c r="M49" s="8" t="s">
        <v>1891</v>
      </c>
      <c r="N49" s="7">
        <v>0.89</v>
      </c>
      <c r="P49" s="187" t="s">
        <v>2</v>
      </c>
      <c r="Q49" s="31">
        <v>1.44</v>
      </c>
      <c r="R49" s="13"/>
      <c r="S49" s="16">
        <v>655</v>
      </c>
      <c r="T49" s="17">
        <v>0.86</v>
      </c>
      <c r="V49" s="128" t="s">
        <v>53</v>
      </c>
      <c r="W49" s="149">
        <v>0.85</v>
      </c>
      <c r="Y49" s="16" t="s">
        <v>884</v>
      </c>
      <c r="Z49" s="7">
        <v>1.13</v>
      </c>
      <c r="AA49" s="4"/>
      <c r="AB49" s="16" t="s">
        <v>2243</v>
      </c>
      <c r="AC49" s="7">
        <v>0.51</v>
      </c>
      <c r="AE49" s="16" t="s">
        <v>2272</v>
      </c>
      <c r="AF49" s="7">
        <v>0.46</v>
      </c>
      <c r="AH49" s="5"/>
      <c r="AI49" s="4"/>
      <c r="AJ49" s="4"/>
      <c r="AX49" s="13"/>
      <c r="AY49" s="13"/>
      <c r="AZ49" s="42"/>
      <c r="BA49" s="13"/>
      <c r="BB49" s="13"/>
      <c r="BE49" s="13"/>
      <c r="BQ49" s="4"/>
      <c r="BS49" s="13"/>
    </row>
    <row r="50" spans="1:71" ht="13.5" thickBot="1">
      <c r="A50" s="183" t="s">
        <v>429</v>
      </c>
      <c r="B50" s="30">
        <v>0.91</v>
      </c>
      <c r="D50" s="129" t="s">
        <v>963</v>
      </c>
      <c r="E50" s="210">
        <v>0.65</v>
      </c>
      <c r="F50" s="104"/>
      <c r="G50" s="129" t="s">
        <v>1935</v>
      </c>
      <c r="H50" s="30">
        <v>0.76</v>
      </c>
      <c r="I50" s="13"/>
      <c r="J50" s="14" t="s">
        <v>1615</v>
      </c>
      <c r="K50" s="10">
        <v>0.81</v>
      </c>
      <c r="M50" s="9" t="s">
        <v>1892</v>
      </c>
      <c r="N50" s="10">
        <v>0.76</v>
      </c>
      <c r="P50" s="186" t="s">
        <v>3</v>
      </c>
      <c r="Q50" s="30">
        <v>1.3</v>
      </c>
      <c r="R50" s="13"/>
      <c r="S50" s="14">
        <v>362</v>
      </c>
      <c r="T50" s="15">
        <v>0.87</v>
      </c>
      <c r="V50" s="131" t="s">
        <v>62</v>
      </c>
      <c r="W50" s="150">
        <v>0.853</v>
      </c>
      <c r="Y50" s="14" t="s">
        <v>1818</v>
      </c>
      <c r="Z50" s="10">
        <v>0.74</v>
      </c>
      <c r="AA50" s="4"/>
      <c r="AB50" s="14" t="s">
        <v>2244</v>
      </c>
      <c r="AC50" s="10">
        <v>0.46</v>
      </c>
      <c r="AE50" s="116" t="s">
        <v>1704</v>
      </c>
      <c r="AF50" s="19">
        <v>0.459</v>
      </c>
      <c r="AH50" s="5"/>
      <c r="AI50" s="4"/>
      <c r="AJ50" s="4"/>
      <c r="AX50" s="13"/>
      <c r="AY50" s="13"/>
      <c r="AZ50" s="42"/>
      <c r="BA50" s="13"/>
      <c r="BB50" s="13"/>
      <c r="BE50" s="13"/>
      <c r="BQ50" s="4"/>
      <c r="BS50" s="13"/>
    </row>
    <row r="51" spans="1:71" ht="13.5" thickTop="1">
      <c r="A51" s="182" t="s">
        <v>430</v>
      </c>
      <c r="B51" s="31">
        <v>1.38</v>
      </c>
      <c r="D51" s="128" t="s">
        <v>321</v>
      </c>
      <c r="E51" s="211">
        <v>0.67</v>
      </c>
      <c r="F51" s="104"/>
      <c r="G51" s="126" t="s">
        <v>1936</v>
      </c>
      <c r="H51" s="31">
        <v>1.17</v>
      </c>
      <c r="I51" s="13"/>
      <c r="J51" s="16" t="s">
        <v>2196</v>
      </c>
      <c r="K51" s="7">
        <v>0.65</v>
      </c>
      <c r="M51" s="8" t="s">
        <v>888</v>
      </c>
      <c r="N51" s="7">
        <v>1.12</v>
      </c>
      <c r="P51" s="187" t="s">
        <v>4</v>
      </c>
      <c r="Q51" s="31">
        <v>1.45</v>
      </c>
      <c r="R51" s="13"/>
      <c r="S51" s="8" t="s">
        <v>2294</v>
      </c>
      <c r="T51" s="17">
        <v>0.87</v>
      </c>
      <c r="V51" s="128" t="s">
        <v>54</v>
      </c>
      <c r="W51" s="149">
        <v>1.42</v>
      </c>
      <c r="Y51" s="16" t="s">
        <v>1819</v>
      </c>
      <c r="Z51" s="7">
        <v>0.47</v>
      </c>
      <c r="AA51" s="4"/>
      <c r="AB51" s="16" t="s">
        <v>2247</v>
      </c>
      <c r="AC51" s="7">
        <v>0.65</v>
      </c>
      <c r="AF51" s="4"/>
      <c r="AH51" s="5"/>
      <c r="AI51" s="4"/>
      <c r="AJ51" s="4"/>
      <c r="AX51" s="13"/>
      <c r="AY51" s="13"/>
      <c r="AZ51" s="42"/>
      <c r="BQ51" s="4"/>
      <c r="BS51" s="13"/>
    </row>
    <row r="52" spans="1:71" ht="12.75">
      <c r="A52" s="183" t="s">
        <v>431</v>
      </c>
      <c r="B52" s="30">
        <v>1.19</v>
      </c>
      <c r="D52" s="131" t="s">
        <v>320</v>
      </c>
      <c r="E52" s="210">
        <v>0.72</v>
      </c>
      <c r="F52" s="104"/>
      <c r="G52" s="129" t="s">
        <v>1937</v>
      </c>
      <c r="H52" s="30">
        <v>0.85</v>
      </c>
      <c r="I52" s="13"/>
      <c r="J52" s="14" t="s">
        <v>2074</v>
      </c>
      <c r="K52" s="10">
        <v>0.93</v>
      </c>
      <c r="M52" s="9" t="s">
        <v>1893</v>
      </c>
      <c r="N52" s="10">
        <v>1.02</v>
      </c>
      <c r="P52" s="186">
        <v>8800</v>
      </c>
      <c r="Q52" s="30">
        <v>1.16</v>
      </c>
      <c r="R52" s="13"/>
      <c r="S52" s="14">
        <v>859</v>
      </c>
      <c r="T52" s="15">
        <v>0.92</v>
      </c>
      <c r="V52" s="131" t="s">
        <v>55</v>
      </c>
      <c r="W52" s="150">
        <v>0.72</v>
      </c>
      <c r="Y52" s="14" t="s">
        <v>1820</v>
      </c>
      <c r="Z52" s="10">
        <v>0.52</v>
      </c>
      <c r="AA52" s="4"/>
      <c r="AB52" s="14" t="s">
        <v>2246</v>
      </c>
      <c r="AC52" s="10">
        <v>0.65</v>
      </c>
      <c r="AF52" s="4"/>
      <c r="AH52" s="5"/>
      <c r="AI52" s="4"/>
      <c r="AJ52" s="4"/>
      <c r="AX52" s="13"/>
      <c r="AY52" s="13"/>
      <c r="AZ52" s="42"/>
      <c r="BQ52" s="4"/>
      <c r="BS52" s="13"/>
    </row>
    <row r="53" spans="1:71" ht="12.75">
      <c r="A53" s="182" t="s">
        <v>432</v>
      </c>
      <c r="B53" s="31">
        <v>0.74</v>
      </c>
      <c r="D53" s="126" t="s">
        <v>959</v>
      </c>
      <c r="E53" s="211">
        <v>1</v>
      </c>
      <c r="F53" s="104"/>
      <c r="G53" s="126" t="s">
        <v>1938</v>
      </c>
      <c r="H53" s="31">
        <v>1.04</v>
      </c>
      <c r="I53" s="13"/>
      <c r="J53" s="16" t="s">
        <v>2021</v>
      </c>
      <c r="K53" s="7">
        <v>0.93</v>
      </c>
      <c r="M53" s="128" t="s">
        <v>275</v>
      </c>
      <c r="N53" s="7">
        <v>1.28</v>
      </c>
      <c r="P53" s="187">
        <v>8820</v>
      </c>
      <c r="Q53" s="31">
        <v>1.28</v>
      </c>
      <c r="S53" s="8" t="s">
        <v>2290</v>
      </c>
      <c r="T53" s="17">
        <v>0.93</v>
      </c>
      <c r="V53" s="128" t="s">
        <v>56</v>
      </c>
      <c r="W53" s="149">
        <v>1.43</v>
      </c>
      <c r="Y53" s="16" t="s">
        <v>885</v>
      </c>
      <c r="Z53" s="7">
        <v>1.13</v>
      </c>
      <c r="AB53" s="16" t="s">
        <v>2239</v>
      </c>
      <c r="AC53" s="7">
        <v>0.41</v>
      </c>
      <c r="AX53" s="13"/>
      <c r="AY53" s="13"/>
      <c r="AZ53" s="42"/>
      <c r="BQ53" s="4"/>
      <c r="BS53" s="13"/>
    </row>
    <row r="54" spans="1:71" ht="13.5" thickBot="1">
      <c r="A54" s="183" t="s">
        <v>433</v>
      </c>
      <c r="B54" s="30">
        <v>0.55</v>
      </c>
      <c r="D54" s="129" t="s">
        <v>964</v>
      </c>
      <c r="E54" s="210">
        <v>0.73</v>
      </c>
      <c r="F54" s="104"/>
      <c r="G54" s="129" t="s">
        <v>1939</v>
      </c>
      <c r="H54" s="30">
        <v>1.06</v>
      </c>
      <c r="I54" s="13"/>
      <c r="J54" s="14" t="s">
        <v>1616</v>
      </c>
      <c r="K54" s="10">
        <v>0.73</v>
      </c>
      <c r="M54" s="9" t="s">
        <v>1885</v>
      </c>
      <c r="N54" s="10">
        <v>0.91</v>
      </c>
      <c r="P54" s="186">
        <v>8830</v>
      </c>
      <c r="Q54" s="30">
        <v>1.46</v>
      </c>
      <c r="S54" s="9" t="s">
        <v>2296</v>
      </c>
      <c r="T54" s="15">
        <v>0.94</v>
      </c>
      <c r="V54" s="153" t="s">
        <v>60</v>
      </c>
      <c r="W54" s="150">
        <v>1.43</v>
      </c>
      <c r="Y54" s="14" t="s">
        <v>886</v>
      </c>
      <c r="Z54" s="10">
        <v>0.5</v>
      </c>
      <c r="AB54" s="116" t="s">
        <v>2240</v>
      </c>
      <c r="AC54" s="19">
        <v>0.91</v>
      </c>
      <c r="AX54" s="13"/>
      <c r="AY54" s="13"/>
      <c r="AZ54" s="42"/>
      <c r="BQ54" s="4"/>
      <c r="BS54" s="13"/>
    </row>
    <row r="55" spans="1:71" ht="13.5" thickTop="1">
      <c r="A55" s="182" t="s">
        <v>434</v>
      </c>
      <c r="B55" s="31">
        <v>0.85</v>
      </c>
      <c r="D55" s="128" t="s">
        <v>358</v>
      </c>
      <c r="E55" s="211">
        <v>0.82</v>
      </c>
      <c r="F55" s="104"/>
      <c r="G55" s="126" t="s">
        <v>1940</v>
      </c>
      <c r="H55" s="31">
        <v>1.14</v>
      </c>
      <c r="I55" s="13"/>
      <c r="J55" s="16" t="s">
        <v>2199</v>
      </c>
      <c r="K55" s="7">
        <v>0.73</v>
      </c>
      <c r="M55" s="128" t="s">
        <v>276</v>
      </c>
      <c r="N55" s="7" t="s">
        <v>1968</v>
      </c>
      <c r="P55" s="187">
        <v>8900</v>
      </c>
      <c r="Q55" s="31">
        <v>1.01</v>
      </c>
      <c r="S55" s="16">
        <v>625</v>
      </c>
      <c r="T55" s="17">
        <v>0.97</v>
      </c>
      <c r="V55" s="128" t="s">
        <v>57</v>
      </c>
      <c r="W55" s="149">
        <v>1.41</v>
      </c>
      <c r="Y55" s="16" t="s">
        <v>1821</v>
      </c>
      <c r="Z55" s="7">
        <v>0.98</v>
      </c>
      <c r="AX55" s="13"/>
      <c r="AY55" s="13"/>
      <c r="AZ55" s="42"/>
      <c r="BQ55" s="4"/>
      <c r="BS55" s="13"/>
    </row>
    <row r="56" spans="1:71" ht="13.5" thickBot="1">
      <c r="A56" s="183" t="s">
        <v>435</v>
      </c>
      <c r="B56" s="30">
        <v>0.75</v>
      </c>
      <c r="D56" s="129" t="s">
        <v>965</v>
      </c>
      <c r="E56" s="210">
        <v>0.59</v>
      </c>
      <c r="F56" s="104"/>
      <c r="G56" s="129" t="s">
        <v>1941</v>
      </c>
      <c r="H56" s="30">
        <v>1.12</v>
      </c>
      <c r="I56" s="13"/>
      <c r="J56" s="14" t="s">
        <v>1315</v>
      </c>
      <c r="K56" s="10">
        <v>1.01</v>
      </c>
      <c r="M56" s="131" t="s">
        <v>277</v>
      </c>
      <c r="N56" s="10">
        <v>0.9</v>
      </c>
      <c r="P56" s="186">
        <v>9000</v>
      </c>
      <c r="Q56" s="180">
        <v>1.51</v>
      </c>
      <c r="S56" s="9" t="s">
        <v>1708</v>
      </c>
      <c r="T56" s="10">
        <v>1.05</v>
      </c>
      <c r="V56" s="131" t="s">
        <v>58</v>
      </c>
      <c r="W56" s="150">
        <v>1.2</v>
      </c>
      <c r="Y56" s="116" t="s">
        <v>1822</v>
      </c>
      <c r="Z56" s="19">
        <v>0.35</v>
      </c>
      <c r="AX56" s="13"/>
      <c r="AY56" s="13"/>
      <c r="AZ56" s="42"/>
      <c r="BQ56" s="4"/>
      <c r="BS56" s="13"/>
    </row>
    <row r="57" spans="1:71" ht="13.5" thickTop="1">
      <c r="A57" s="182" t="s">
        <v>435</v>
      </c>
      <c r="B57" s="31">
        <v>0.75</v>
      </c>
      <c r="D57" s="128" t="s">
        <v>322</v>
      </c>
      <c r="E57" s="211">
        <v>0.64</v>
      </c>
      <c r="F57" s="104"/>
      <c r="G57" s="126" t="s">
        <v>1942</v>
      </c>
      <c r="H57" s="31">
        <v>1.12</v>
      </c>
      <c r="I57" s="13"/>
      <c r="J57" s="16" t="s">
        <v>1617</v>
      </c>
      <c r="K57" s="7">
        <v>0.73</v>
      </c>
      <c r="M57" s="8" t="s">
        <v>1886</v>
      </c>
      <c r="N57" s="7">
        <v>0.9</v>
      </c>
      <c r="P57" s="187" t="s">
        <v>2463</v>
      </c>
      <c r="Q57" s="31">
        <v>1.37</v>
      </c>
      <c r="S57" s="8" t="s">
        <v>1707</v>
      </c>
      <c r="T57" s="7">
        <v>1.07</v>
      </c>
      <c r="V57" s="128" t="s">
        <v>61</v>
      </c>
      <c r="W57" s="149">
        <v>1.41</v>
      </c>
      <c r="AX57" s="13"/>
      <c r="AY57" s="13"/>
      <c r="AZ57" s="42"/>
      <c r="BC57" s="42"/>
      <c r="BD57" s="13"/>
      <c r="BS57" s="13"/>
    </row>
    <row r="58" spans="1:71" ht="12.75">
      <c r="A58" s="183" t="s">
        <v>436</v>
      </c>
      <c r="B58" s="30">
        <v>0.75</v>
      </c>
      <c r="D58" s="131" t="s">
        <v>319</v>
      </c>
      <c r="E58" s="210">
        <v>0.62</v>
      </c>
      <c r="F58" s="104"/>
      <c r="G58" s="129" t="s">
        <v>1943</v>
      </c>
      <c r="H58" s="30">
        <v>1.3</v>
      </c>
      <c r="I58" s="13"/>
      <c r="J58" s="14" t="s">
        <v>1316</v>
      </c>
      <c r="K58" s="10">
        <v>0.77</v>
      </c>
      <c r="M58" s="131" t="s">
        <v>278</v>
      </c>
      <c r="N58" s="10">
        <v>0.37</v>
      </c>
      <c r="P58" s="186" t="s">
        <v>2464</v>
      </c>
      <c r="Q58" s="30">
        <v>1.38</v>
      </c>
      <c r="S58" s="9" t="s">
        <v>1712</v>
      </c>
      <c r="T58" s="10">
        <v>1.1</v>
      </c>
      <c r="V58" s="9" t="s">
        <v>1279</v>
      </c>
      <c r="W58" s="10">
        <v>0.3</v>
      </c>
      <c r="AX58" s="13"/>
      <c r="AY58" s="13"/>
      <c r="AZ58" s="42"/>
      <c r="BC58" s="42"/>
      <c r="BD58" s="13"/>
      <c r="BS58" s="13"/>
    </row>
    <row r="59" spans="1:71" ht="12.75">
      <c r="A59" s="182" t="s">
        <v>437</v>
      </c>
      <c r="B59" s="31">
        <v>0.75</v>
      </c>
      <c r="D59" s="126" t="s">
        <v>966</v>
      </c>
      <c r="E59" s="211">
        <v>0.49</v>
      </c>
      <c r="F59" s="104"/>
      <c r="G59" s="126" t="s">
        <v>1944</v>
      </c>
      <c r="H59" s="31">
        <v>1.26</v>
      </c>
      <c r="I59" s="13"/>
      <c r="J59" s="16" t="s">
        <v>1618</v>
      </c>
      <c r="K59" s="7">
        <v>0.92</v>
      </c>
      <c r="M59" s="8" t="s">
        <v>1894</v>
      </c>
      <c r="N59" s="7">
        <v>0.64</v>
      </c>
      <c r="P59" s="187" t="s">
        <v>2465</v>
      </c>
      <c r="Q59" s="31">
        <v>1.37</v>
      </c>
      <c r="S59" s="8" t="s">
        <v>2280</v>
      </c>
      <c r="T59" s="17">
        <v>1.14</v>
      </c>
      <c r="V59" s="8" t="s">
        <v>1280</v>
      </c>
      <c r="W59" s="17">
        <v>0.57</v>
      </c>
      <c r="AO59" s="13"/>
      <c r="AX59" s="13"/>
      <c r="AY59" s="13"/>
      <c r="AZ59" s="42"/>
      <c r="BC59" s="42"/>
      <c r="BD59" s="13"/>
      <c r="BS59" s="13"/>
    </row>
    <row r="60" spans="1:71" ht="12.75">
      <c r="A60" s="183" t="s">
        <v>438</v>
      </c>
      <c r="B60" s="30">
        <v>0.76</v>
      </c>
      <c r="D60" s="131" t="s">
        <v>2477</v>
      </c>
      <c r="E60" s="210">
        <v>0.634</v>
      </c>
      <c r="F60" s="104"/>
      <c r="G60" s="129" t="s">
        <v>1945</v>
      </c>
      <c r="H60" s="30">
        <v>1.14</v>
      </c>
      <c r="I60" s="13"/>
      <c r="J60" s="14" t="s">
        <v>1619</v>
      </c>
      <c r="K60" s="10">
        <v>0.71</v>
      </c>
      <c r="M60" s="130" t="s">
        <v>1153</v>
      </c>
      <c r="N60" s="10">
        <v>0.92</v>
      </c>
      <c r="P60" s="186" t="s">
        <v>2466</v>
      </c>
      <c r="Q60" s="30">
        <v>1.38</v>
      </c>
      <c r="S60" s="9" t="s">
        <v>1713</v>
      </c>
      <c r="T60" s="10">
        <v>1.15</v>
      </c>
      <c r="V60" s="9" t="s">
        <v>1281</v>
      </c>
      <c r="W60" s="10">
        <v>0.8</v>
      </c>
      <c r="AO60" s="13"/>
      <c r="AX60" s="13"/>
      <c r="AY60" s="13"/>
      <c r="BC60" s="42"/>
      <c r="BD60" s="13"/>
      <c r="BS60" s="13"/>
    </row>
    <row r="61" spans="1:71" ht="12.75">
      <c r="A61" s="182" t="s">
        <v>439</v>
      </c>
      <c r="B61" s="31">
        <v>0.72</v>
      </c>
      <c r="D61" s="128" t="s">
        <v>2487</v>
      </c>
      <c r="E61" s="211">
        <v>0.492</v>
      </c>
      <c r="F61" s="104"/>
      <c r="G61" s="126" t="s">
        <v>1522</v>
      </c>
      <c r="H61" s="31">
        <v>1.21</v>
      </c>
      <c r="I61" s="13"/>
      <c r="J61" s="16" t="s">
        <v>1620</v>
      </c>
      <c r="K61" s="7">
        <v>0.87</v>
      </c>
      <c r="M61" s="128" t="s">
        <v>279</v>
      </c>
      <c r="N61" s="7">
        <v>0.93</v>
      </c>
      <c r="P61" s="187" t="s">
        <v>2461</v>
      </c>
      <c r="Q61" s="31">
        <v>1.07</v>
      </c>
      <c r="S61" s="8" t="s">
        <v>1710</v>
      </c>
      <c r="T61" s="7">
        <v>1.41</v>
      </c>
      <c r="V61" s="8" t="s">
        <v>1282</v>
      </c>
      <c r="W61" s="17">
        <v>0.84</v>
      </c>
      <c r="AO61" s="13"/>
      <c r="AX61" s="13"/>
      <c r="AY61" s="13"/>
      <c r="AZ61" s="42"/>
      <c r="BC61" s="42"/>
      <c r="BD61" s="13"/>
      <c r="BS61" s="13"/>
    </row>
    <row r="62" spans="1:71" ht="13.5" thickBot="1">
      <c r="A62" s="183" t="s">
        <v>440</v>
      </c>
      <c r="B62" s="30">
        <v>0.72</v>
      </c>
      <c r="D62" s="131" t="s">
        <v>2486</v>
      </c>
      <c r="E62" s="210">
        <v>0.245</v>
      </c>
      <c r="F62" s="104"/>
      <c r="G62" s="129" t="s">
        <v>1946</v>
      </c>
      <c r="H62" s="30">
        <v>0.75</v>
      </c>
      <c r="I62" s="13"/>
      <c r="J62" s="14" t="s">
        <v>1317</v>
      </c>
      <c r="K62" s="10">
        <v>0.87</v>
      </c>
      <c r="M62" s="130" t="s">
        <v>1154</v>
      </c>
      <c r="N62" s="10">
        <v>0.94</v>
      </c>
      <c r="P62" s="186" t="s">
        <v>2462</v>
      </c>
      <c r="Q62" s="30">
        <v>1.12</v>
      </c>
      <c r="S62" s="18" t="s">
        <v>1709</v>
      </c>
      <c r="T62" s="19">
        <v>1.53</v>
      </c>
      <c r="U62" s="154"/>
      <c r="V62" s="9" t="s">
        <v>1283</v>
      </c>
      <c r="W62" s="15">
        <v>0.35</v>
      </c>
      <c r="AO62" s="13"/>
      <c r="AX62" s="13"/>
      <c r="AY62" s="13"/>
      <c r="AZ62" s="42"/>
      <c r="BC62" s="42"/>
      <c r="BD62" s="13"/>
      <c r="BS62" s="13"/>
    </row>
    <row r="63" spans="1:71" ht="14.25" thickBot="1" thickTop="1">
      <c r="A63" s="182" t="s">
        <v>441</v>
      </c>
      <c r="B63" s="31">
        <v>0.72</v>
      </c>
      <c r="D63" s="128" t="s">
        <v>2489</v>
      </c>
      <c r="E63" s="211">
        <v>0.245</v>
      </c>
      <c r="F63" s="104"/>
      <c r="G63" s="126" t="s">
        <v>2120</v>
      </c>
      <c r="H63" s="31">
        <v>0.89</v>
      </c>
      <c r="I63" s="13"/>
      <c r="J63" s="16" t="s">
        <v>1621</v>
      </c>
      <c r="K63" s="7">
        <v>1.02</v>
      </c>
      <c r="M63" s="8" t="s">
        <v>1839</v>
      </c>
      <c r="N63" s="7">
        <v>0.53</v>
      </c>
      <c r="P63" s="187">
        <v>9330</v>
      </c>
      <c r="Q63" s="31">
        <v>1.28</v>
      </c>
      <c r="T63" s="13"/>
      <c r="U63" s="154"/>
      <c r="V63" s="151" t="s">
        <v>1284</v>
      </c>
      <c r="W63" s="152">
        <v>1.15</v>
      </c>
      <c r="AO63" s="13"/>
      <c r="AX63" s="13"/>
      <c r="AY63" s="13"/>
      <c r="AZ63" s="42"/>
      <c r="BC63" s="42"/>
      <c r="BD63" s="13"/>
      <c r="BS63" s="13"/>
    </row>
    <row r="64" spans="1:71" ht="13.5" thickTop="1">
      <c r="A64" s="183" t="s">
        <v>442</v>
      </c>
      <c r="B64" s="30">
        <v>0.72</v>
      </c>
      <c r="D64" s="131" t="s">
        <v>2488</v>
      </c>
      <c r="E64" s="210">
        <v>0.634</v>
      </c>
      <c r="F64" s="104"/>
      <c r="G64" s="129" t="s">
        <v>1523</v>
      </c>
      <c r="H64" s="30">
        <v>0.89</v>
      </c>
      <c r="I64" s="13"/>
      <c r="J64" s="14" t="s">
        <v>1318</v>
      </c>
      <c r="K64" s="10">
        <v>1.02</v>
      </c>
      <c r="M64" s="131" t="s">
        <v>280</v>
      </c>
      <c r="N64" s="10">
        <v>1.02</v>
      </c>
      <c r="P64" s="186">
        <v>9500</v>
      </c>
      <c r="Q64" s="30">
        <v>0.57</v>
      </c>
      <c r="T64" s="13"/>
      <c r="AO64" s="13"/>
      <c r="AX64" s="13"/>
      <c r="AY64" s="13"/>
      <c r="AZ64" s="42"/>
      <c r="BA64" s="13"/>
      <c r="BB64" s="13"/>
      <c r="BC64" s="42"/>
      <c r="BD64" s="13"/>
      <c r="BE64" s="13"/>
      <c r="BS64" s="13"/>
    </row>
    <row r="65" spans="1:71" ht="12.75">
      <c r="A65" s="182" t="s">
        <v>443</v>
      </c>
      <c r="B65" s="31">
        <v>0.54</v>
      </c>
      <c r="D65" s="128" t="s">
        <v>2439</v>
      </c>
      <c r="E65" s="211">
        <v>0.685</v>
      </c>
      <c r="F65" s="104"/>
      <c r="G65" s="126" t="s">
        <v>2121</v>
      </c>
      <c r="H65" s="31">
        <v>0.99</v>
      </c>
      <c r="I65" s="13"/>
      <c r="J65" s="16" t="s">
        <v>252</v>
      </c>
      <c r="K65" s="7">
        <v>1.36</v>
      </c>
      <c r="M65" s="128" t="s">
        <v>281</v>
      </c>
      <c r="N65" s="7">
        <v>0.75</v>
      </c>
      <c r="P65" s="187">
        <v>9520</v>
      </c>
      <c r="Q65" s="31">
        <v>0.97</v>
      </c>
      <c r="T65" s="13"/>
      <c r="AO65" s="13"/>
      <c r="AX65" s="13"/>
      <c r="AY65" s="13"/>
      <c r="AZ65" s="42"/>
      <c r="BA65" s="13"/>
      <c r="BB65" s="13"/>
      <c r="BC65" s="42"/>
      <c r="BD65" s="13"/>
      <c r="BE65" s="13"/>
      <c r="BS65" s="13"/>
    </row>
    <row r="66" spans="1:71" ht="12.75">
      <c r="A66" s="183" t="s">
        <v>444</v>
      </c>
      <c r="B66" s="30">
        <v>0.54</v>
      </c>
      <c r="D66" s="131" t="s">
        <v>2440</v>
      </c>
      <c r="E66" s="210">
        <v>0.681</v>
      </c>
      <c r="F66" s="104"/>
      <c r="G66" s="129" t="s">
        <v>1524</v>
      </c>
      <c r="H66" s="30">
        <v>1.3</v>
      </c>
      <c r="I66" s="13"/>
      <c r="J66" s="14" t="s">
        <v>2200</v>
      </c>
      <c r="K66" s="10">
        <v>1.01</v>
      </c>
      <c r="M66" s="9" t="s">
        <v>1895</v>
      </c>
      <c r="N66" s="10">
        <v>0.75</v>
      </c>
      <c r="P66" s="186">
        <v>9530</v>
      </c>
      <c r="Q66" s="30">
        <v>0.93</v>
      </c>
      <c r="R66" s="13"/>
      <c r="T66" s="13"/>
      <c r="AO66" s="13"/>
      <c r="AX66" s="13"/>
      <c r="AY66" s="13"/>
      <c r="AZ66" s="42"/>
      <c r="BA66" s="13"/>
      <c r="BB66" s="13"/>
      <c r="BC66" s="42"/>
      <c r="BD66" s="13"/>
      <c r="BE66" s="13"/>
      <c r="BS66" s="13"/>
    </row>
    <row r="67" spans="1:71" ht="12.75">
      <c r="A67" s="182" t="s">
        <v>445</v>
      </c>
      <c r="B67" s="31">
        <v>0.72</v>
      </c>
      <c r="D67" s="126" t="s">
        <v>300</v>
      </c>
      <c r="E67" s="211">
        <v>0.64</v>
      </c>
      <c r="F67" s="104"/>
      <c r="G67" s="126" t="s">
        <v>1385</v>
      </c>
      <c r="H67" s="31">
        <v>0.99</v>
      </c>
      <c r="I67" s="13"/>
      <c r="J67" s="16" t="s">
        <v>1625</v>
      </c>
      <c r="K67" s="7">
        <v>1.28</v>
      </c>
      <c r="M67" s="128" t="s">
        <v>282</v>
      </c>
      <c r="N67" s="7">
        <v>1.07</v>
      </c>
      <c r="P67" s="187">
        <v>9550</v>
      </c>
      <c r="Q67" s="31">
        <v>1.01</v>
      </c>
      <c r="R67" s="13"/>
      <c r="T67" s="13"/>
      <c r="AO67" s="13"/>
      <c r="AX67" s="13"/>
      <c r="AY67" s="13"/>
      <c r="AZ67" s="42"/>
      <c r="BA67" s="13"/>
      <c r="BB67" s="13"/>
      <c r="BC67" s="42"/>
      <c r="BD67" s="13"/>
      <c r="BE67" s="13"/>
      <c r="BS67" s="13"/>
    </row>
    <row r="68" spans="1:71" ht="12.75">
      <c r="A68" s="183" t="s">
        <v>446</v>
      </c>
      <c r="B68" s="30">
        <v>0.75</v>
      </c>
      <c r="D68" s="129" t="s">
        <v>2089</v>
      </c>
      <c r="E68" s="210">
        <v>1.2</v>
      </c>
      <c r="F68" s="104"/>
      <c r="G68" s="129" t="s">
        <v>2143</v>
      </c>
      <c r="H68" s="30">
        <v>0.12</v>
      </c>
      <c r="I68" s="13"/>
      <c r="J68" s="14" t="s">
        <v>1626</v>
      </c>
      <c r="K68" s="10">
        <v>0.89</v>
      </c>
      <c r="M68" s="9" t="s">
        <v>1896</v>
      </c>
      <c r="N68" s="10">
        <v>1.17</v>
      </c>
      <c r="P68" s="186">
        <v>9630</v>
      </c>
      <c r="Q68" s="30">
        <v>1.43</v>
      </c>
      <c r="R68" s="13"/>
      <c r="T68" s="13"/>
      <c r="AO68" s="13"/>
      <c r="AX68" s="13"/>
      <c r="AY68" s="13"/>
      <c r="AZ68" s="42"/>
      <c r="BA68" s="13"/>
      <c r="BB68" s="13"/>
      <c r="BC68" s="42"/>
      <c r="BD68" s="13"/>
      <c r="BE68" s="13"/>
      <c r="BS68" s="13"/>
    </row>
    <row r="69" spans="1:71" ht="12.75">
      <c r="A69" s="182" t="s">
        <v>299</v>
      </c>
      <c r="B69" s="31">
        <v>0.39</v>
      </c>
      <c r="D69" s="126" t="s">
        <v>1729</v>
      </c>
      <c r="E69" s="211">
        <v>0.599</v>
      </c>
      <c r="F69" s="104"/>
      <c r="G69" s="126" t="s">
        <v>2122</v>
      </c>
      <c r="H69" s="31">
        <v>0.46</v>
      </c>
      <c r="I69" s="13"/>
      <c r="J69" s="16" t="s">
        <v>2204</v>
      </c>
      <c r="K69" s="7">
        <v>0.96</v>
      </c>
      <c r="M69" s="128" t="s">
        <v>283</v>
      </c>
      <c r="N69" s="7">
        <v>1.37</v>
      </c>
      <c r="P69" s="187">
        <v>9650</v>
      </c>
      <c r="Q69" s="31">
        <v>1.35</v>
      </c>
      <c r="R69" s="13"/>
      <c r="T69" s="13"/>
      <c r="AO69" s="13"/>
      <c r="AX69" s="13"/>
      <c r="AY69" s="13"/>
      <c r="AZ69" s="42"/>
      <c r="BA69" s="13"/>
      <c r="BB69" s="13"/>
      <c r="BC69" s="42"/>
      <c r="BD69" s="13"/>
      <c r="BE69" s="13"/>
      <c r="BS69" s="13"/>
    </row>
    <row r="70" spans="1:71" ht="12.75">
      <c r="A70" s="183" t="s">
        <v>447</v>
      </c>
      <c r="B70" s="30">
        <v>0.78</v>
      </c>
      <c r="D70" s="129" t="s">
        <v>1730</v>
      </c>
      <c r="E70" s="210">
        <v>0.98</v>
      </c>
      <c r="F70" s="104"/>
      <c r="G70" s="129" t="s">
        <v>1947</v>
      </c>
      <c r="H70" s="30">
        <v>0.87</v>
      </c>
      <c r="I70" s="13"/>
      <c r="J70" s="14" t="s">
        <v>2190</v>
      </c>
      <c r="K70" s="10">
        <v>0.48</v>
      </c>
      <c r="M70" s="131" t="s">
        <v>284</v>
      </c>
      <c r="N70" s="10">
        <v>1.25</v>
      </c>
      <c r="P70" s="186">
        <v>9670</v>
      </c>
      <c r="Q70" s="30">
        <v>0.97</v>
      </c>
      <c r="R70" s="13"/>
      <c r="T70" s="13"/>
      <c r="AO70" s="13"/>
      <c r="AX70" s="13"/>
      <c r="AY70" s="13"/>
      <c r="AZ70" s="42"/>
      <c r="BA70" s="13"/>
      <c r="BB70" s="13"/>
      <c r="BC70" s="42"/>
      <c r="BD70" s="13"/>
      <c r="BE70" s="13"/>
      <c r="BS70" s="13"/>
    </row>
    <row r="71" spans="1:71" ht="12.75">
      <c r="A71" s="182" t="s">
        <v>448</v>
      </c>
      <c r="B71" s="31">
        <v>0.65</v>
      </c>
      <c r="D71" s="126" t="s">
        <v>2298</v>
      </c>
      <c r="E71" s="211">
        <v>0.96</v>
      </c>
      <c r="F71" s="104"/>
      <c r="G71" s="126" t="s">
        <v>1948</v>
      </c>
      <c r="H71" s="31">
        <v>0.55</v>
      </c>
      <c r="I71" s="13"/>
      <c r="J71" s="16" t="s">
        <v>1622</v>
      </c>
      <c r="K71" s="7">
        <v>0.88</v>
      </c>
      <c r="M71" s="8" t="s">
        <v>2096</v>
      </c>
      <c r="N71" s="7">
        <v>1.25</v>
      </c>
      <c r="P71" s="187">
        <v>9670</v>
      </c>
      <c r="Q71" s="31">
        <v>0.97</v>
      </c>
      <c r="R71" s="13"/>
      <c r="T71" s="13"/>
      <c r="AO71" s="13"/>
      <c r="AX71" s="13"/>
      <c r="AY71" s="13"/>
      <c r="AZ71" s="42"/>
      <c r="BA71" s="13"/>
      <c r="BB71" s="13"/>
      <c r="BC71" s="42"/>
      <c r="BD71" s="13"/>
      <c r="BE71" s="13"/>
      <c r="BS71" s="13"/>
    </row>
    <row r="72" spans="1:71" ht="12.75">
      <c r="A72" s="183" t="s">
        <v>928</v>
      </c>
      <c r="B72" s="30">
        <v>1.17</v>
      </c>
      <c r="D72" s="129" t="s">
        <v>1731</v>
      </c>
      <c r="E72" s="210">
        <v>0.824</v>
      </c>
      <c r="F72" s="104"/>
      <c r="G72" s="129" t="s">
        <v>1949</v>
      </c>
      <c r="H72" s="30">
        <v>0.89</v>
      </c>
      <c r="I72" s="13"/>
      <c r="J72" s="14" t="s">
        <v>1622</v>
      </c>
      <c r="K72" s="10">
        <v>0.88</v>
      </c>
      <c r="M72" s="131" t="s">
        <v>285</v>
      </c>
      <c r="N72" s="10">
        <v>1.29</v>
      </c>
      <c r="P72" s="186">
        <v>9700</v>
      </c>
      <c r="Q72" s="30">
        <v>1.55</v>
      </c>
      <c r="R72" s="13"/>
      <c r="T72" s="13"/>
      <c r="AO72" s="13"/>
      <c r="AX72" s="13"/>
      <c r="AY72" s="13"/>
      <c r="AZ72" s="42"/>
      <c r="BA72" s="13"/>
      <c r="BB72" s="13"/>
      <c r="BC72" s="42"/>
      <c r="BD72" s="13"/>
      <c r="BE72" s="13"/>
      <c r="BS72" s="13"/>
    </row>
    <row r="73" spans="1:71" ht="12.75">
      <c r="A73" s="182" t="s">
        <v>449</v>
      </c>
      <c r="B73" s="31">
        <v>0.65</v>
      </c>
      <c r="D73" s="126" t="s">
        <v>1310</v>
      </c>
      <c r="E73" s="211">
        <v>0.97</v>
      </c>
      <c r="F73" s="104"/>
      <c r="G73" s="126" t="s">
        <v>1521</v>
      </c>
      <c r="H73" s="31">
        <v>1.15</v>
      </c>
      <c r="I73" s="13"/>
      <c r="J73" s="16" t="s">
        <v>2208</v>
      </c>
      <c r="K73" s="7">
        <v>0.51</v>
      </c>
      <c r="M73" s="8" t="s">
        <v>1897</v>
      </c>
      <c r="N73" s="7">
        <v>0.69</v>
      </c>
      <c r="P73" s="187" t="s">
        <v>2467</v>
      </c>
      <c r="Q73" s="31">
        <v>1.55</v>
      </c>
      <c r="R73" s="13"/>
      <c r="T73" s="13"/>
      <c r="AO73" s="13"/>
      <c r="AX73" s="13"/>
      <c r="AY73" s="13"/>
      <c r="AZ73" s="42"/>
      <c r="BA73" s="13"/>
      <c r="BB73" s="13"/>
      <c r="BC73" s="42"/>
      <c r="BD73" s="13"/>
      <c r="BE73" s="13"/>
      <c r="BS73" s="13"/>
    </row>
    <row r="74" spans="1:71" ht="12.75">
      <c r="A74" s="183" t="s">
        <v>450</v>
      </c>
      <c r="B74" s="30">
        <v>0.62</v>
      </c>
      <c r="D74" s="129" t="s">
        <v>967</v>
      </c>
      <c r="E74" s="210">
        <v>0.97</v>
      </c>
      <c r="F74" s="104"/>
      <c r="G74" s="129" t="s">
        <v>1525</v>
      </c>
      <c r="H74" s="30">
        <v>0.8</v>
      </c>
      <c r="I74" s="13"/>
      <c r="J74" s="14" t="s">
        <v>1319</v>
      </c>
      <c r="K74" s="10">
        <v>0.51</v>
      </c>
      <c r="M74" s="130" t="s">
        <v>1155</v>
      </c>
      <c r="N74" s="10">
        <v>0.78</v>
      </c>
      <c r="P74" s="186" t="s">
        <v>12</v>
      </c>
      <c r="Q74" s="30">
        <v>1.39</v>
      </c>
      <c r="R74" s="13"/>
      <c r="T74" s="13"/>
      <c r="AO74" s="13"/>
      <c r="AX74" s="13"/>
      <c r="AY74" s="13"/>
      <c r="AZ74" s="42"/>
      <c r="BA74" s="13"/>
      <c r="BB74" s="13"/>
      <c r="BC74" s="42"/>
      <c r="BD74" s="13"/>
      <c r="BE74" s="13"/>
      <c r="BS74" s="13"/>
    </row>
    <row r="75" spans="1:71" ht="12.75">
      <c r="A75" s="182" t="s">
        <v>451</v>
      </c>
      <c r="B75" s="31">
        <v>0.77</v>
      </c>
      <c r="D75" s="126" t="s">
        <v>968</v>
      </c>
      <c r="E75" s="211">
        <v>0.97</v>
      </c>
      <c r="F75" s="104"/>
      <c r="G75" s="126" t="s">
        <v>1526</v>
      </c>
      <c r="H75" s="31">
        <v>0.5</v>
      </c>
      <c r="I75" s="13"/>
      <c r="J75" s="16" t="s">
        <v>1623</v>
      </c>
      <c r="K75" s="7">
        <v>0.69</v>
      </c>
      <c r="M75" s="8" t="s">
        <v>1898</v>
      </c>
      <c r="N75" s="7">
        <v>1</v>
      </c>
      <c r="P75" s="187" t="s">
        <v>13</v>
      </c>
      <c r="Q75" s="31">
        <v>1.55</v>
      </c>
      <c r="R75" s="13"/>
      <c r="T75" s="13"/>
      <c r="AO75" s="13"/>
      <c r="AX75" s="13"/>
      <c r="AY75" s="13"/>
      <c r="AZ75" s="42"/>
      <c r="BA75" s="13"/>
      <c r="BB75" s="13"/>
      <c r="BC75" s="42"/>
      <c r="BD75" s="13"/>
      <c r="BE75" s="13"/>
      <c r="BS75" s="13"/>
    </row>
    <row r="76" spans="1:71" ht="12.75">
      <c r="A76" s="183" t="s">
        <v>452</v>
      </c>
      <c r="B76" s="30">
        <v>0.64</v>
      </c>
      <c r="D76" s="129" t="s">
        <v>969</v>
      </c>
      <c r="E76" s="210">
        <v>0.93</v>
      </c>
      <c r="F76" s="104"/>
      <c r="G76" s="129" t="s">
        <v>2152</v>
      </c>
      <c r="H76" s="30">
        <v>0.89</v>
      </c>
      <c r="I76" s="13"/>
      <c r="J76" s="14" t="s">
        <v>1624</v>
      </c>
      <c r="K76" s="10">
        <v>1.01</v>
      </c>
      <c r="M76" s="130" t="s">
        <v>1156</v>
      </c>
      <c r="N76" s="10">
        <v>0.69</v>
      </c>
      <c r="P76" s="186" t="s">
        <v>2459</v>
      </c>
      <c r="Q76" s="30">
        <v>0.91</v>
      </c>
      <c r="R76" s="13"/>
      <c r="T76" s="13"/>
      <c r="AO76" s="13"/>
      <c r="AX76" s="13"/>
      <c r="AY76" s="13"/>
      <c r="AZ76" s="42"/>
      <c r="BA76" s="13"/>
      <c r="BB76" s="13"/>
      <c r="BC76" s="42"/>
      <c r="BD76" s="13"/>
      <c r="BE76" s="13"/>
      <c r="BS76" s="13"/>
    </row>
    <row r="77" spans="1:71" ht="13.5" thickBot="1">
      <c r="A77" s="182" t="s">
        <v>453</v>
      </c>
      <c r="B77" s="31">
        <v>0.86</v>
      </c>
      <c r="D77" s="126" t="s">
        <v>970</v>
      </c>
      <c r="E77" s="211">
        <v>0.79</v>
      </c>
      <c r="F77" s="104"/>
      <c r="G77" s="126" t="s">
        <v>2153</v>
      </c>
      <c r="H77" s="31">
        <v>0.34</v>
      </c>
      <c r="I77" s="13"/>
      <c r="J77" s="16" t="s">
        <v>1624</v>
      </c>
      <c r="K77" s="7">
        <v>1.01</v>
      </c>
      <c r="M77" s="8" t="s">
        <v>1899</v>
      </c>
      <c r="N77" s="7">
        <v>1.1</v>
      </c>
      <c r="P77" s="189" t="s">
        <v>2460</v>
      </c>
      <c r="Q77" s="35">
        <v>1.13</v>
      </c>
      <c r="R77" s="13"/>
      <c r="T77" s="13"/>
      <c r="AO77" s="13"/>
      <c r="AX77" s="13"/>
      <c r="AY77" s="13"/>
      <c r="AZ77" s="42"/>
      <c r="BA77" s="13"/>
      <c r="BB77" s="13"/>
      <c r="BC77" s="42"/>
      <c r="BD77" s="13"/>
      <c r="BE77" s="13"/>
      <c r="BS77" s="13"/>
    </row>
    <row r="78" spans="1:71" ht="13.5" thickTop="1">
      <c r="A78" s="183" t="s">
        <v>454</v>
      </c>
      <c r="B78" s="30">
        <v>0.86</v>
      </c>
      <c r="D78" s="129" t="s">
        <v>971</v>
      </c>
      <c r="E78" s="210">
        <v>0.36</v>
      </c>
      <c r="F78" s="104"/>
      <c r="G78" s="131" t="s">
        <v>20</v>
      </c>
      <c r="H78" s="30">
        <v>0.34</v>
      </c>
      <c r="I78" s="13"/>
      <c r="J78" s="14" t="s">
        <v>1320</v>
      </c>
      <c r="K78" s="10">
        <v>0.93</v>
      </c>
      <c r="M78" s="9" t="s">
        <v>1900</v>
      </c>
      <c r="N78" s="10">
        <v>0.96</v>
      </c>
      <c r="R78" s="13"/>
      <c r="T78" s="13"/>
      <c r="AO78" s="13"/>
      <c r="AX78" s="13"/>
      <c r="AY78" s="13"/>
      <c r="AZ78" s="42"/>
      <c r="BA78" s="13"/>
      <c r="BB78" s="13"/>
      <c r="BC78" s="42"/>
      <c r="BD78" s="13"/>
      <c r="BE78" s="13"/>
      <c r="BS78" s="13"/>
    </row>
    <row r="79" spans="1:71" ht="12.75">
      <c r="A79" s="182" t="s">
        <v>455</v>
      </c>
      <c r="B79" s="31">
        <v>0.64</v>
      </c>
      <c r="D79" s="126" t="s">
        <v>129</v>
      </c>
      <c r="E79" s="211">
        <v>1.16</v>
      </c>
      <c r="F79" s="104"/>
      <c r="G79" s="126" t="s">
        <v>2154</v>
      </c>
      <c r="H79" s="31">
        <v>0.23</v>
      </c>
      <c r="I79" s="13"/>
      <c r="J79" s="16" t="s">
        <v>2211</v>
      </c>
      <c r="K79" s="7">
        <v>0.55</v>
      </c>
      <c r="M79" s="8" t="s">
        <v>1840</v>
      </c>
      <c r="N79" s="7">
        <v>0.48</v>
      </c>
      <c r="R79" s="13"/>
      <c r="T79" s="13"/>
      <c r="AO79" s="13"/>
      <c r="AX79" s="13"/>
      <c r="AY79" s="13"/>
      <c r="AZ79" s="42"/>
      <c r="BA79" s="13"/>
      <c r="BB79" s="13"/>
      <c r="BC79" s="42"/>
      <c r="BD79" s="13"/>
      <c r="BE79" s="13"/>
      <c r="BS79" s="13"/>
    </row>
    <row r="80" spans="1:71" ht="12.75">
      <c r="A80" s="183" t="s">
        <v>456</v>
      </c>
      <c r="B80" s="30">
        <v>0.94</v>
      </c>
      <c r="D80" s="129" t="s">
        <v>972</v>
      </c>
      <c r="E80" s="210">
        <v>0.51</v>
      </c>
      <c r="F80" s="104"/>
      <c r="G80" s="129" t="s">
        <v>1950</v>
      </c>
      <c r="H80" s="30">
        <v>0.714</v>
      </c>
      <c r="I80" s="13"/>
      <c r="J80" s="14" t="s">
        <v>2210</v>
      </c>
      <c r="K80" s="10">
        <v>0.5</v>
      </c>
      <c r="M80" s="9" t="s">
        <v>889</v>
      </c>
      <c r="N80" s="10">
        <v>1.03</v>
      </c>
      <c r="R80" s="13"/>
      <c r="T80" s="13"/>
      <c r="AO80" s="13"/>
      <c r="AX80" s="13"/>
      <c r="AY80" s="13"/>
      <c r="AZ80" s="42"/>
      <c r="BA80" s="13"/>
      <c r="BB80" s="13"/>
      <c r="BC80" s="42"/>
      <c r="BD80" s="13"/>
      <c r="BE80" s="13"/>
      <c r="BS80" s="13"/>
    </row>
    <row r="81" spans="1:71" ht="12.75">
      <c r="A81" s="182" t="s">
        <v>457</v>
      </c>
      <c r="B81" s="31">
        <v>0.98</v>
      </c>
      <c r="D81" s="126" t="s">
        <v>2299</v>
      </c>
      <c r="E81" s="211">
        <v>0.76</v>
      </c>
      <c r="F81" s="104"/>
      <c r="G81" s="126" t="s">
        <v>1951</v>
      </c>
      <c r="H81" s="31">
        <v>0.7</v>
      </c>
      <c r="I81" s="13"/>
      <c r="J81" s="16" t="s">
        <v>1321</v>
      </c>
      <c r="K81" s="7">
        <v>0.78</v>
      </c>
      <c r="M81" s="8" t="s">
        <v>1901</v>
      </c>
      <c r="N81" s="7">
        <v>0.99</v>
      </c>
      <c r="R81" s="13"/>
      <c r="T81" s="13"/>
      <c r="AO81" s="13"/>
      <c r="AX81" s="13"/>
      <c r="AY81" s="13"/>
      <c r="AZ81" s="42"/>
      <c r="BA81" s="13"/>
      <c r="BB81" s="13"/>
      <c r="BC81" s="42"/>
      <c r="BD81" s="13"/>
      <c r="BE81" s="13"/>
      <c r="BS81" s="13"/>
    </row>
    <row r="82" spans="1:71" ht="12.75">
      <c r="A82" s="183" t="s">
        <v>458</v>
      </c>
      <c r="B82" s="30">
        <v>0.99</v>
      </c>
      <c r="D82" s="129" t="s">
        <v>973</v>
      </c>
      <c r="E82" s="210">
        <v>0.42</v>
      </c>
      <c r="F82" s="104"/>
      <c r="G82" s="129" t="s">
        <v>1952</v>
      </c>
      <c r="H82" s="30">
        <v>0.71</v>
      </c>
      <c r="I82" s="13"/>
      <c r="J82" s="14" t="s">
        <v>1751</v>
      </c>
      <c r="K82" s="10">
        <v>1.52</v>
      </c>
      <c r="M82" s="9" t="s">
        <v>1902</v>
      </c>
      <c r="N82" s="10">
        <v>1.69</v>
      </c>
      <c r="R82" s="13"/>
      <c r="T82" s="13"/>
      <c r="AO82" s="13"/>
      <c r="AX82" s="13"/>
      <c r="AY82" s="13"/>
      <c r="AZ82" s="42"/>
      <c r="BA82" s="13"/>
      <c r="BB82" s="13"/>
      <c r="BC82" s="42"/>
      <c r="BD82" s="13"/>
      <c r="BE82" s="13"/>
      <c r="BS82" s="13"/>
    </row>
    <row r="83" spans="1:71" ht="12.75">
      <c r="A83" s="182" t="s">
        <v>459</v>
      </c>
      <c r="B83" s="31">
        <v>0.8</v>
      </c>
      <c r="D83" s="126" t="s">
        <v>2300</v>
      </c>
      <c r="E83" s="211">
        <v>0.9</v>
      </c>
      <c r="F83" s="104"/>
      <c r="G83" s="126" t="s">
        <v>1527</v>
      </c>
      <c r="H83" s="31">
        <v>0.78</v>
      </c>
      <c r="I83" s="13"/>
      <c r="J83" s="16" t="s">
        <v>1322</v>
      </c>
      <c r="K83" s="7">
        <v>0.89</v>
      </c>
      <c r="M83" s="8" t="s">
        <v>890</v>
      </c>
      <c r="N83" s="7">
        <v>0.58</v>
      </c>
      <c r="R83" s="13"/>
      <c r="T83" s="13"/>
      <c r="AO83" s="13"/>
      <c r="AX83" s="13"/>
      <c r="AY83" s="13"/>
      <c r="AZ83" s="42"/>
      <c r="BA83" s="13"/>
      <c r="BB83" s="13"/>
      <c r="BC83" s="42"/>
      <c r="BD83" s="13"/>
      <c r="BE83" s="13"/>
      <c r="BS83" s="13"/>
    </row>
    <row r="84" spans="1:71" ht="12.75">
      <c r="A84" s="183" t="s">
        <v>460</v>
      </c>
      <c r="B84" s="30">
        <v>0.87</v>
      </c>
      <c r="D84" s="129" t="s">
        <v>974</v>
      </c>
      <c r="E84" s="210">
        <v>0.76</v>
      </c>
      <c r="F84" s="104"/>
      <c r="G84" s="129" t="s">
        <v>1953</v>
      </c>
      <c r="H84" s="30">
        <v>0.71</v>
      </c>
      <c r="I84" s="13"/>
      <c r="J84" s="14" t="s">
        <v>2022</v>
      </c>
      <c r="K84" s="10">
        <v>1.24</v>
      </c>
      <c r="M84" s="131" t="s">
        <v>286</v>
      </c>
      <c r="N84" s="10">
        <v>0.5</v>
      </c>
      <c r="R84" s="13"/>
      <c r="T84" s="13"/>
      <c r="AO84" s="13"/>
      <c r="AX84" s="13"/>
      <c r="AY84" s="13"/>
      <c r="AZ84" s="42"/>
      <c r="BA84" s="13"/>
      <c r="BB84" s="13"/>
      <c r="BC84" s="42"/>
      <c r="BD84" s="13"/>
      <c r="BE84" s="13"/>
      <c r="BS84" s="13"/>
    </row>
    <row r="85" spans="1:71" ht="12.75">
      <c r="A85" s="182" t="s">
        <v>461</v>
      </c>
      <c r="B85" s="31">
        <v>0.87</v>
      </c>
      <c r="D85" s="126" t="s">
        <v>2301</v>
      </c>
      <c r="E85" s="211">
        <v>0.76</v>
      </c>
      <c r="F85" s="104"/>
      <c r="G85" s="126" t="s">
        <v>2123</v>
      </c>
      <c r="H85" s="31">
        <v>1.28</v>
      </c>
      <c r="I85" s="13"/>
      <c r="J85" s="16" t="s">
        <v>1323</v>
      </c>
      <c r="K85" s="7">
        <v>0.67</v>
      </c>
      <c r="M85" s="127" t="s">
        <v>1157</v>
      </c>
      <c r="N85" s="7">
        <v>0.5</v>
      </c>
      <c r="R85" s="13"/>
      <c r="T85" s="13"/>
      <c r="AO85" s="13"/>
      <c r="AX85" s="13"/>
      <c r="AY85" s="13"/>
      <c r="AZ85" s="42"/>
      <c r="BA85" s="13"/>
      <c r="BB85" s="13"/>
      <c r="BC85" s="42"/>
      <c r="BD85" s="13"/>
      <c r="BE85" s="13"/>
      <c r="BS85" s="13"/>
    </row>
    <row r="86" spans="1:71" ht="12.75">
      <c r="A86" s="183" t="s">
        <v>462</v>
      </c>
      <c r="B86" s="30">
        <v>0.62</v>
      </c>
      <c r="D86" s="131" t="s">
        <v>317</v>
      </c>
      <c r="E86" s="210">
        <v>0.95</v>
      </c>
      <c r="F86" s="104"/>
      <c r="G86" s="129" t="s">
        <v>1528</v>
      </c>
      <c r="H86" s="30">
        <v>0.32</v>
      </c>
      <c r="I86" s="13"/>
      <c r="J86" s="14" t="s">
        <v>1324</v>
      </c>
      <c r="K86" s="10">
        <v>0.8</v>
      </c>
      <c r="M86" s="9" t="s">
        <v>1903</v>
      </c>
      <c r="N86" s="10">
        <v>0.58</v>
      </c>
      <c r="R86" s="13"/>
      <c r="T86" s="13"/>
      <c r="AO86" s="13"/>
      <c r="AX86" s="13"/>
      <c r="AY86" s="13"/>
      <c r="AZ86" s="42"/>
      <c r="BA86" s="13"/>
      <c r="BB86" s="13"/>
      <c r="BC86" s="42"/>
      <c r="BD86" s="13"/>
      <c r="BE86" s="13"/>
      <c r="BS86" s="13"/>
    </row>
    <row r="87" spans="1:71" ht="12.75">
      <c r="A87" s="182" t="s">
        <v>914</v>
      </c>
      <c r="B87" s="31">
        <v>1.34</v>
      </c>
      <c r="D87" s="126" t="s">
        <v>1611</v>
      </c>
      <c r="E87" s="211">
        <v>0.48</v>
      </c>
      <c r="F87" s="104"/>
      <c r="G87" s="126" t="s">
        <v>1584</v>
      </c>
      <c r="H87" s="31">
        <v>0.427</v>
      </c>
      <c r="I87" s="13"/>
      <c r="J87" s="16" t="s">
        <v>1325</v>
      </c>
      <c r="K87" s="7">
        <v>0.79</v>
      </c>
      <c r="M87" s="8" t="s">
        <v>1904</v>
      </c>
      <c r="N87" s="7">
        <v>1.31</v>
      </c>
      <c r="R87" s="13"/>
      <c r="T87" s="13"/>
      <c r="AO87" s="13"/>
      <c r="AX87" s="13"/>
      <c r="AY87" s="13"/>
      <c r="AZ87" s="42"/>
      <c r="BA87" s="13"/>
      <c r="BB87" s="13"/>
      <c r="BC87" s="42"/>
      <c r="BD87" s="13"/>
      <c r="BE87" s="13"/>
      <c r="BS87" s="13"/>
    </row>
    <row r="88" spans="1:71" ht="12.75">
      <c r="A88" s="183" t="s">
        <v>463</v>
      </c>
      <c r="B88" s="30">
        <v>0.8</v>
      </c>
      <c r="D88" s="129" t="s">
        <v>301</v>
      </c>
      <c r="E88" s="210">
        <v>0.67</v>
      </c>
      <c r="F88" s="104"/>
      <c r="G88" s="129" t="s">
        <v>1529</v>
      </c>
      <c r="H88" s="30">
        <v>1.08</v>
      </c>
      <c r="I88" s="13"/>
      <c r="J88" s="14" t="s">
        <v>1326</v>
      </c>
      <c r="K88" s="10">
        <v>0.67</v>
      </c>
      <c r="M88" s="131" t="s">
        <v>287</v>
      </c>
      <c r="N88" s="10">
        <v>1.34</v>
      </c>
      <c r="R88" s="13"/>
      <c r="T88" s="13"/>
      <c r="AO88" s="13"/>
      <c r="AX88" s="13"/>
      <c r="AY88" s="13"/>
      <c r="AZ88" s="42"/>
      <c r="BA88" s="13"/>
      <c r="BB88" s="13"/>
      <c r="BC88" s="42"/>
      <c r="BD88" s="13"/>
      <c r="BE88" s="13"/>
      <c r="BS88" s="13"/>
    </row>
    <row r="89" spans="1:71" ht="12.75">
      <c r="A89" s="182" t="s">
        <v>464</v>
      </c>
      <c r="B89" s="31">
        <v>0.95</v>
      </c>
      <c r="D89" s="128" t="s">
        <v>2438</v>
      </c>
      <c r="E89" s="211">
        <v>0.721</v>
      </c>
      <c r="F89" s="104"/>
      <c r="G89" s="126" t="s">
        <v>2124</v>
      </c>
      <c r="H89" s="31">
        <v>0.83</v>
      </c>
      <c r="I89" s="13"/>
      <c r="J89" s="16" t="s">
        <v>1327</v>
      </c>
      <c r="K89" s="7">
        <v>0.8</v>
      </c>
      <c r="M89" s="128" t="s">
        <v>288</v>
      </c>
      <c r="N89" s="7">
        <v>1.5</v>
      </c>
      <c r="R89" s="13"/>
      <c r="T89" s="13"/>
      <c r="AO89" s="13"/>
      <c r="AX89" s="13"/>
      <c r="AY89" s="13"/>
      <c r="AZ89" s="42"/>
      <c r="BA89" s="13"/>
      <c r="BB89" s="13"/>
      <c r="BC89" s="42"/>
      <c r="BD89" s="13"/>
      <c r="BE89" s="13"/>
      <c r="BS89" s="13"/>
    </row>
    <row r="90" spans="1:71" ht="12.75">
      <c r="A90" s="183" t="s">
        <v>465</v>
      </c>
      <c r="B90" s="30">
        <v>0.85</v>
      </c>
      <c r="D90" s="131" t="s">
        <v>2436</v>
      </c>
      <c r="E90" s="210">
        <v>0.671</v>
      </c>
      <c r="F90" s="104"/>
      <c r="G90" s="129" t="s">
        <v>1530</v>
      </c>
      <c r="H90" s="30">
        <v>0.95</v>
      </c>
      <c r="I90" s="13"/>
      <c r="J90" s="14" t="s">
        <v>1328</v>
      </c>
      <c r="K90" s="10">
        <v>0.72</v>
      </c>
      <c r="M90" s="9" t="s">
        <v>1905</v>
      </c>
      <c r="N90" s="10">
        <v>1.14</v>
      </c>
      <c r="R90" s="13"/>
      <c r="T90" s="13"/>
      <c r="AO90" s="13"/>
      <c r="AX90" s="13"/>
      <c r="AY90" s="13"/>
      <c r="AZ90" s="42"/>
      <c r="BA90" s="13"/>
      <c r="BB90" s="13"/>
      <c r="BC90" s="42"/>
      <c r="BD90" s="13"/>
      <c r="BE90" s="13"/>
      <c r="BS90" s="13"/>
    </row>
    <row r="91" spans="1:71" ht="12.75">
      <c r="A91" s="182" t="s">
        <v>466</v>
      </c>
      <c r="B91" s="31">
        <v>0.56</v>
      </c>
      <c r="D91" s="128" t="s">
        <v>2437</v>
      </c>
      <c r="E91" s="211">
        <v>0.897</v>
      </c>
      <c r="F91" s="104"/>
      <c r="G91" s="126" t="s">
        <v>2125</v>
      </c>
      <c r="H91" s="31">
        <v>0.92</v>
      </c>
      <c r="I91" s="13"/>
      <c r="J91" s="16" t="s">
        <v>2023</v>
      </c>
      <c r="K91" s="7">
        <v>0.457</v>
      </c>
      <c r="M91" s="128" t="s">
        <v>289</v>
      </c>
      <c r="N91" s="7">
        <v>1.14</v>
      </c>
      <c r="R91" s="13"/>
      <c r="T91" s="13"/>
      <c r="AO91" s="13"/>
      <c r="AX91" s="13"/>
      <c r="AY91" s="13"/>
      <c r="AZ91" s="42"/>
      <c r="BA91" s="13"/>
      <c r="BB91" s="13"/>
      <c r="BC91" s="42"/>
      <c r="BD91" s="13"/>
      <c r="BE91" s="13"/>
      <c r="BS91" s="13"/>
    </row>
    <row r="92" spans="1:71" ht="12.75">
      <c r="A92" s="183" t="s">
        <v>467</v>
      </c>
      <c r="B92" s="30">
        <v>0.68</v>
      </c>
      <c r="D92" s="129" t="s">
        <v>302</v>
      </c>
      <c r="E92" s="210">
        <v>0.64</v>
      </c>
      <c r="F92" s="104"/>
      <c r="G92" s="129" t="s">
        <v>2126</v>
      </c>
      <c r="H92" s="30">
        <v>1.14</v>
      </c>
      <c r="I92" s="13"/>
      <c r="J92" s="14" t="s">
        <v>2214</v>
      </c>
      <c r="K92" s="10">
        <v>1.07</v>
      </c>
      <c r="M92" s="130" t="s">
        <v>1838</v>
      </c>
      <c r="N92" s="10">
        <v>1.51</v>
      </c>
      <c r="R92" s="13"/>
      <c r="T92" s="13"/>
      <c r="AO92" s="13"/>
      <c r="AX92" s="13"/>
      <c r="AY92" s="13"/>
      <c r="AZ92" s="42"/>
      <c r="BA92" s="13"/>
      <c r="BB92" s="13"/>
      <c r="BC92" s="42"/>
      <c r="BD92" s="13"/>
      <c r="BE92" s="13"/>
      <c r="BS92" s="13"/>
    </row>
    <row r="93" spans="1:71" ht="12.75">
      <c r="A93" s="182" t="s">
        <v>468</v>
      </c>
      <c r="B93" s="31">
        <v>0.7</v>
      </c>
      <c r="D93" s="128" t="s">
        <v>251</v>
      </c>
      <c r="E93" s="211">
        <v>0.71</v>
      </c>
      <c r="F93" s="104"/>
      <c r="G93" s="126" t="s">
        <v>2127</v>
      </c>
      <c r="H93" s="31">
        <v>0.64</v>
      </c>
      <c r="I93" s="13"/>
      <c r="J93" s="16" t="s">
        <v>2215</v>
      </c>
      <c r="K93" s="7">
        <v>1.03</v>
      </c>
      <c r="M93" s="8" t="s">
        <v>1906</v>
      </c>
      <c r="N93" s="7">
        <v>1.15</v>
      </c>
      <c r="R93" s="13"/>
      <c r="T93" s="13"/>
      <c r="AO93" s="13"/>
      <c r="AX93" s="13"/>
      <c r="AY93" s="13"/>
      <c r="AZ93" s="42"/>
      <c r="BA93" s="13"/>
      <c r="BB93" s="13"/>
      <c r="BC93" s="42"/>
      <c r="BD93" s="13"/>
      <c r="BE93" s="13"/>
      <c r="BS93" s="13"/>
    </row>
    <row r="94" spans="1:71" ht="12.75">
      <c r="A94" s="183" t="s">
        <v>469</v>
      </c>
      <c r="B94" s="30">
        <v>0.63</v>
      </c>
      <c r="D94" s="131" t="s">
        <v>2491</v>
      </c>
      <c r="E94" s="210">
        <v>0.526</v>
      </c>
      <c r="F94" s="104"/>
      <c r="G94" s="129" t="s">
        <v>2128</v>
      </c>
      <c r="H94" s="30">
        <v>0.73</v>
      </c>
      <c r="I94" s="13"/>
      <c r="J94" s="14" t="s">
        <v>1329</v>
      </c>
      <c r="K94" s="10">
        <v>0.45</v>
      </c>
      <c r="M94" s="131" t="s">
        <v>290</v>
      </c>
      <c r="N94" s="10">
        <v>0.56</v>
      </c>
      <c r="R94" s="13"/>
      <c r="T94" s="13"/>
      <c r="AO94" s="13"/>
      <c r="AX94" s="13"/>
      <c r="AY94" s="13"/>
      <c r="AZ94" s="42"/>
      <c r="BA94" s="13"/>
      <c r="BB94" s="13"/>
      <c r="BC94" s="42"/>
      <c r="BD94" s="13"/>
      <c r="BE94" s="13"/>
      <c r="BS94" s="13"/>
    </row>
    <row r="95" spans="1:71" ht="12.75">
      <c r="A95" s="182" t="s">
        <v>470</v>
      </c>
      <c r="B95" s="31">
        <v>0.54</v>
      </c>
      <c r="D95" s="126" t="s">
        <v>975</v>
      </c>
      <c r="E95" s="211">
        <v>0.31</v>
      </c>
      <c r="F95" s="104"/>
      <c r="G95" s="126" t="s">
        <v>2129</v>
      </c>
      <c r="H95" s="31">
        <v>0.32</v>
      </c>
      <c r="I95" s="13"/>
      <c r="J95" s="16" t="s">
        <v>1627</v>
      </c>
      <c r="K95" s="7">
        <v>1.54</v>
      </c>
      <c r="M95" s="8" t="s">
        <v>2398</v>
      </c>
      <c r="N95" s="7">
        <v>0.56</v>
      </c>
      <c r="R95" s="13"/>
      <c r="T95" s="13"/>
      <c r="AO95" s="13"/>
      <c r="AX95" s="13"/>
      <c r="AY95" s="13"/>
      <c r="AZ95" s="42"/>
      <c r="BA95" s="13"/>
      <c r="BB95" s="13"/>
      <c r="BC95" s="42"/>
      <c r="BD95" s="13"/>
      <c r="BE95" s="13"/>
      <c r="BS95" s="13"/>
    </row>
    <row r="96" spans="1:71" ht="12.75">
      <c r="A96" s="183" t="s">
        <v>471</v>
      </c>
      <c r="B96" s="30">
        <v>0.54</v>
      </c>
      <c r="D96" s="129" t="s">
        <v>2302</v>
      </c>
      <c r="E96" s="210">
        <v>0.63</v>
      </c>
      <c r="F96" s="104"/>
      <c r="G96" s="129" t="s">
        <v>2130</v>
      </c>
      <c r="H96" s="30">
        <v>0.65</v>
      </c>
      <c r="I96" s="13"/>
      <c r="J96" s="14" t="s">
        <v>1628</v>
      </c>
      <c r="K96" s="10">
        <v>1.33</v>
      </c>
      <c r="M96" s="9" t="s">
        <v>2397</v>
      </c>
      <c r="N96" s="10">
        <v>1.11</v>
      </c>
      <c r="R96" s="13"/>
      <c r="T96" s="13"/>
      <c r="AO96" s="13"/>
      <c r="AX96" s="13"/>
      <c r="AY96" s="13"/>
      <c r="AZ96" s="42"/>
      <c r="BA96" s="13"/>
      <c r="BB96" s="13"/>
      <c r="BC96" s="42"/>
      <c r="BD96" s="13"/>
      <c r="BE96" s="13"/>
      <c r="BS96" s="13"/>
    </row>
    <row r="97" spans="1:71" ht="12.75">
      <c r="A97" s="182" t="s">
        <v>472</v>
      </c>
      <c r="B97" s="31">
        <v>1.13</v>
      </c>
      <c r="D97" s="126" t="s">
        <v>130</v>
      </c>
      <c r="E97" s="211">
        <v>1.51</v>
      </c>
      <c r="F97" s="104"/>
      <c r="G97" s="126" t="s">
        <v>2131</v>
      </c>
      <c r="H97" s="31">
        <v>0.8</v>
      </c>
      <c r="I97" s="13"/>
      <c r="J97" s="16" t="s">
        <v>1629</v>
      </c>
      <c r="K97" s="7">
        <v>0.85</v>
      </c>
      <c r="M97" s="127" t="s">
        <v>1841</v>
      </c>
      <c r="N97" s="7">
        <v>0.64</v>
      </c>
      <c r="R97" s="13"/>
      <c r="T97" s="13"/>
      <c r="AO97" s="13"/>
      <c r="AX97" s="13"/>
      <c r="AY97" s="13"/>
      <c r="AZ97" s="42"/>
      <c r="BA97" s="13"/>
      <c r="BB97" s="13"/>
      <c r="BC97" s="42"/>
      <c r="BD97" s="13"/>
      <c r="BE97" s="13"/>
      <c r="BS97" s="13"/>
    </row>
    <row r="98" spans="1:71" ht="12.75">
      <c r="A98" s="183" t="s">
        <v>473</v>
      </c>
      <c r="B98" s="30">
        <v>0.7</v>
      </c>
      <c r="D98" s="129" t="s">
        <v>1618</v>
      </c>
      <c r="E98" s="210">
        <v>0.93</v>
      </c>
      <c r="F98" s="104"/>
      <c r="G98" s="131" t="s">
        <v>31</v>
      </c>
      <c r="H98" s="30">
        <v>0.686</v>
      </c>
      <c r="I98" s="13"/>
      <c r="J98" s="14" t="s">
        <v>2230</v>
      </c>
      <c r="K98" s="10">
        <v>1.22</v>
      </c>
      <c r="M98" s="9" t="s">
        <v>1842</v>
      </c>
      <c r="N98" s="10">
        <v>0.64</v>
      </c>
      <c r="R98" s="13"/>
      <c r="T98" s="13"/>
      <c r="AO98" s="13"/>
      <c r="AX98" s="13"/>
      <c r="AY98" s="13"/>
      <c r="AZ98" s="42"/>
      <c r="BA98" s="13"/>
      <c r="BB98" s="13"/>
      <c r="BC98" s="42"/>
      <c r="BD98" s="13"/>
      <c r="BE98" s="13"/>
      <c r="BS98" s="13"/>
    </row>
    <row r="99" spans="1:71" ht="12.75">
      <c r="A99" s="182" t="s">
        <v>474</v>
      </c>
      <c r="B99" s="31">
        <v>0.67</v>
      </c>
      <c r="D99" s="128" t="s">
        <v>2474</v>
      </c>
      <c r="E99" s="211">
        <v>0.71</v>
      </c>
      <c r="F99" s="104"/>
      <c r="G99" s="126" t="s">
        <v>1430</v>
      </c>
      <c r="H99" s="31">
        <v>0.57</v>
      </c>
      <c r="I99" s="13"/>
      <c r="J99" s="16" t="s">
        <v>1330</v>
      </c>
      <c r="K99" s="7">
        <v>1.02</v>
      </c>
      <c r="M99" s="8" t="s">
        <v>1843</v>
      </c>
      <c r="N99" s="7">
        <v>0.91</v>
      </c>
      <c r="T99" s="13"/>
      <c r="AO99" s="13"/>
      <c r="AX99" s="13"/>
      <c r="AY99" s="13"/>
      <c r="AZ99" s="42"/>
      <c r="BA99" s="13"/>
      <c r="BB99" s="13"/>
      <c r="BC99" s="42"/>
      <c r="BD99" s="13"/>
      <c r="BE99" s="13"/>
      <c r="BS99" s="13"/>
    </row>
    <row r="100" spans="1:71" ht="12.75">
      <c r="A100" s="183" t="s">
        <v>475</v>
      </c>
      <c r="B100" s="30">
        <v>0.65</v>
      </c>
      <c r="D100" s="131" t="s">
        <v>2481</v>
      </c>
      <c r="E100" s="210">
        <v>0.939</v>
      </c>
      <c r="F100" s="104"/>
      <c r="G100" s="131" t="s">
        <v>2450</v>
      </c>
      <c r="H100" s="30">
        <v>1.23</v>
      </c>
      <c r="I100" s="13"/>
      <c r="J100" s="14" t="s">
        <v>1331</v>
      </c>
      <c r="K100" s="10">
        <v>1.02</v>
      </c>
      <c r="M100" s="9" t="s">
        <v>1844</v>
      </c>
      <c r="N100" s="10">
        <v>0.91</v>
      </c>
      <c r="T100" s="13"/>
      <c r="AO100" s="13"/>
      <c r="AX100" s="13"/>
      <c r="AY100" s="13"/>
      <c r="AZ100" s="42"/>
      <c r="BA100" s="13"/>
      <c r="BB100" s="13"/>
      <c r="BC100" s="42"/>
      <c r="BD100" s="13"/>
      <c r="BE100" s="13"/>
      <c r="BS100" s="13"/>
    </row>
    <row r="101" spans="1:71" ht="12.75">
      <c r="A101" s="16" t="s">
        <v>2379</v>
      </c>
      <c r="B101" s="31">
        <v>0.81</v>
      </c>
      <c r="D101" s="128" t="s">
        <v>2480</v>
      </c>
      <c r="E101" s="211">
        <v>0.712</v>
      </c>
      <c r="F101" s="104"/>
      <c r="G101" s="127" t="s">
        <v>797</v>
      </c>
      <c r="H101" s="31">
        <v>0.62</v>
      </c>
      <c r="I101" s="13"/>
      <c r="J101" s="16" t="s">
        <v>2228</v>
      </c>
      <c r="K101" s="7">
        <v>1.23</v>
      </c>
      <c r="M101" s="127" t="s">
        <v>891</v>
      </c>
      <c r="N101" s="7">
        <v>1.5</v>
      </c>
      <c r="R101" s="13"/>
      <c r="T101" s="13"/>
      <c r="AO101" s="13"/>
      <c r="AX101" s="13"/>
      <c r="AY101" s="13"/>
      <c r="AZ101" s="42"/>
      <c r="BA101" s="13"/>
      <c r="BB101" s="13"/>
      <c r="BC101" s="42"/>
      <c r="BD101" s="13"/>
      <c r="BE101" s="13"/>
      <c r="BS101" s="13"/>
    </row>
    <row r="102" spans="1:71" ht="12.75">
      <c r="A102" s="14" t="s">
        <v>2380</v>
      </c>
      <c r="B102" s="30">
        <v>0.66</v>
      </c>
      <c r="D102" s="131" t="s">
        <v>2479</v>
      </c>
      <c r="E102" s="210">
        <v>0.706</v>
      </c>
      <c r="F102" s="104"/>
      <c r="G102" s="129" t="s">
        <v>1432</v>
      </c>
      <c r="H102" s="30">
        <v>0.76</v>
      </c>
      <c r="I102" s="13"/>
      <c r="J102" s="14" t="s">
        <v>2229</v>
      </c>
      <c r="K102" s="10">
        <v>1.48</v>
      </c>
      <c r="M102" s="9" t="s">
        <v>241</v>
      </c>
      <c r="N102" s="10">
        <v>1.5</v>
      </c>
      <c r="R102" s="13"/>
      <c r="T102" s="13"/>
      <c r="AO102" s="13"/>
      <c r="AX102" s="13"/>
      <c r="AY102" s="13"/>
      <c r="AZ102" s="42"/>
      <c r="BA102" s="13"/>
      <c r="BB102" s="13"/>
      <c r="BC102" s="42"/>
      <c r="BD102" s="13"/>
      <c r="BE102" s="13"/>
      <c r="BS102" s="13"/>
    </row>
    <row r="103" spans="1:71" ht="12.75">
      <c r="A103" s="182" t="s">
        <v>476</v>
      </c>
      <c r="B103" s="31">
        <v>0.64</v>
      </c>
      <c r="D103" s="128" t="s">
        <v>2478</v>
      </c>
      <c r="E103" s="211">
        <v>0.577</v>
      </c>
      <c r="F103" s="104"/>
      <c r="G103" s="126" t="s">
        <v>1415</v>
      </c>
      <c r="H103" s="31">
        <v>0.97</v>
      </c>
      <c r="I103" s="13"/>
      <c r="J103" s="16" t="s">
        <v>2094</v>
      </c>
      <c r="K103" s="7">
        <v>1.33</v>
      </c>
      <c r="M103" s="8" t="s">
        <v>1907</v>
      </c>
      <c r="N103" s="7">
        <v>0.78</v>
      </c>
      <c r="R103" s="13"/>
      <c r="T103" s="13"/>
      <c r="AO103" s="13"/>
      <c r="AX103" s="13"/>
      <c r="AY103" s="13"/>
      <c r="AZ103" s="42"/>
      <c r="BA103" s="13"/>
      <c r="BB103" s="13"/>
      <c r="BC103" s="42"/>
      <c r="BD103" s="13"/>
      <c r="BE103" s="13"/>
      <c r="BS103" s="13"/>
    </row>
    <row r="104" spans="1:71" ht="12.75">
      <c r="A104" s="183" t="s">
        <v>477</v>
      </c>
      <c r="B104" s="30">
        <v>1.02</v>
      </c>
      <c r="D104" s="131" t="s">
        <v>2476</v>
      </c>
      <c r="E104" s="210">
        <v>0.524</v>
      </c>
      <c r="F104" s="104"/>
      <c r="G104" s="130" t="s">
        <v>798</v>
      </c>
      <c r="H104" s="30">
        <v>1.29</v>
      </c>
      <c r="I104" s="13"/>
      <c r="J104" s="14" t="s">
        <v>2024</v>
      </c>
      <c r="K104" s="10">
        <v>0.541</v>
      </c>
      <c r="M104" s="9" t="s">
        <v>1845</v>
      </c>
      <c r="N104" s="10">
        <v>1.41</v>
      </c>
      <c r="R104" s="13"/>
      <c r="T104" s="13"/>
      <c r="AO104" s="13"/>
      <c r="AX104" s="13"/>
      <c r="AY104" s="13"/>
      <c r="AZ104" s="42"/>
      <c r="BA104" s="13"/>
      <c r="BB104" s="13"/>
      <c r="BC104" s="42"/>
      <c r="BD104" s="13"/>
      <c r="BE104" s="13"/>
      <c r="BS104" s="13"/>
    </row>
    <row r="105" spans="1:71" ht="12.75">
      <c r="A105" s="182" t="s">
        <v>478</v>
      </c>
      <c r="B105" s="31">
        <v>0.98</v>
      </c>
      <c r="D105" s="126" t="s">
        <v>131</v>
      </c>
      <c r="E105" s="211">
        <v>1.01</v>
      </c>
      <c r="F105" s="104"/>
      <c r="G105" s="128" t="s">
        <v>28</v>
      </c>
      <c r="H105" s="31">
        <v>1.09</v>
      </c>
      <c r="I105" s="13"/>
      <c r="J105" s="16" t="s">
        <v>2025</v>
      </c>
      <c r="K105" s="7">
        <v>0.53</v>
      </c>
      <c r="M105" s="127" t="s">
        <v>1158</v>
      </c>
      <c r="N105" s="7">
        <v>0.87</v>
      </c>
      <c r="R105" s="13"/>
      <c r="T105" s="13"/>
      <c r="AO105" s="13"/>
      <c r="AX105" s="13"/>
      <c r="AY105" s="13"/>
      <c r="AZ105" s="42"/>
      <c r="BA105" s="13"/>
      <c r="BB105" s="13"/>
      <c r="BC105" s="42"/>
      <c r="BD105" s="13"/>
      <c r="BE105" s="13"/>
      <c r="BS105" s="13"/>
    </row>
    <row r="106" spans="1:71" ht="12.75">
      <c r="A106" s="183" t="s">
        <v>479</v>
      </c>
      <c r="B106" s="30">
        <v>0.97</v>
      </c>
      <c r="D106" s="129" t="s">
        <v>132</v>
      </c>
      <c r="E106" s="210">
        <v>1.37</v>
      </c>
      <c r="F106" s="104"/>
      <c r="G106" s="131" t="s">
        <v>2441</v>
      </c>
      <c r="H106" s="30">
        <v>1.23</v>
      </c>
      <c r="I106" s="13"/>
      <c r="J106" s="14" t="s">
        <v>2026</v>
      </c>
      <c r="K106" s="10">
        <v>0.457</v>
      </c>
      <c r="M106" s="9" t="s">
        <v>1852</v>
      </c>
      <c r="N106" s="10">
        <v>0.88</v>
      </c>
      <c r="R106" s="13"/>
      <c r="T106" s="13"/>
      <c r="AO106" s="13"/>
      <c r="AX106" s="13"/>
      <c r="AY106" s="13"/>
      <c r="AZ106" s="42"/>
      <c r="BA106" s="13"/>
      <c r="BB106" s="13"/>
      <c r="BC106" s="42"/>
      <c r="BD106" s="13"/>
      <c r="BE106" s="13"/>
      <c r="BS106" s="13"/>
    </row>
    <row r="107" spans="1:71" ht="12.75">
      <c r="A107" s="182" t="s">
        <v>480</v>
      </c>
      <c r="B107" s="31">
        <v>0.79</v>
      </c>
      <c r="D107" s="126" t="s">
        <v>133</v>
      </c>
      <c r="E107" s="211">
        <v>1.38</v>
      </c>
      <c r="F107" s="104"/>
      <c r="G107" s="126" t="s">
        <v>1414</v>
      </c>
      <c r="H107" s="31">
        <v>1.12</v>
      </c>
      <c r="I107" s="13"/>
      <c r="J107" s="16" t="s">
        <v>2203</v>
      </c>
      <c r="K107" s="7">
        <v>0.75</v>
      </c>
      <c r="M107" s="8" t="s">
        <v>1846</v>
      </c>
      <c r="N107" s="7">
        <v>1.13</v>
      </c>
      <c r="R107" s="13"/>
      <c r="T107" s="13"/>
      <c r="AO107" s="13"/>
      <c r="AX107" s="13"/>
      <c r="AY107" s="13"/>
      <c r="AZ107" s="42"/>
      <c r="BA107" s="13"/>
      <c r="BB107" s="13"/>
      <c r="BC107" s="42"/>
      <c r="BD107" s="13"/>
      <c r="BE107" s="13"/>
      <c r="BS107" s="13"/>
    </row>
    <row r="108" spans="1:71" ht="12.75">
      <c r="A108" s="183" t="s">
        <v>481</v>
      </c>
      <c r="B108" s="30">
        <v>0.53</v>
      </c>
      <c r="D108" s="129" t="s">
        <v>1732</v>
      </c>
      <c r="E108" s="210">
        <v>0.371</v>
      </c>
      <c r="F108" s="104"/>
      <c r="G108" s="130" t="s">
        <v>799</v>
      </c>
      <c r="H108" s="30">
        <v>1.11</v>
      </c>
      <c r="I108" s="13"/>
      <c r="J108" s="14" t="s">
        <v>2027</v>
      </c>
      <c r="K108" s="10">
        <v>0.7</v>
      </c>
      <c r="M108" s="9" t="s">
        <v>1847</v>
      </c>
      <c r="N108" s="10">
        <v>1.13</v>
      </c>
      <c r="R108" s="13"/>
      <c r="T108" s="13"/>
      <c r="AO108" s="13"/>
      <c r="AX108" s="13"/>
      <c r="AY108" s="13"/>
      <c r="AZ108" s="42"/>
      <c r="BA108" s="13"/>
      <c r="BB108" s="13"/>
      <c r="BC108" s="42"/>
      <c r="BD108" s="13"/>
      <c r="BE108" s="13"/>
      <c r="BS108" s="13"/>
    </row>
    <row r="109" spans="1:71" ht="12.75">
      <c r="A109" s="182" t="s">
        <v>915</v>
      </c>
      <c r="B109" s="31">
        <v>0.78</v>
      </c>
      <c r="D109" s="126" t="s">
        <v>1733</v>
      </c>
      <c r="E109" s="211">
        <v>0.6</v>
      </c>
      <c r="F109" s="104"/>
      <c r="G109" s="128" t="s">
        <v>2428</v>
      </c>
      <c r="H109" s="31">
        <v>1.2</v>
      </c>
      <c r="I109" s="13"/>
      <c r="J109" s="16" t="s">
        <v>2205</v>
      </c>
      <c r="K109" s="7">
        <v>0.59</v>
      </c>
      <c r="M109" s="8" t="s">
        <v>1848</v>
      </c>
      <c r="N109" s="7">
        <v>0.88</v>
      </c>
      <c r="R109" s="13"/>
      <c r="T109" s="13"/>
      <c r="AO109" s="13"/>
      <c r="AX109" s="13"/>
      <c r="AY109" s="13"/>
      <c r="AZ109" s="42"/>
      <c r="BA109" s="13"/>
      <c r="BB109" s="13"/>
      <c r="BC109" s="42"/>
      <c r="BD109" s="13"/>
      <c r="BE109" s="13"/>
      <c r="BS109" s="13"/>
    </row>
    <row r="110" spans="1:71" ht="12.75">
      <c r="A110" s="183" t="s">
        <v>482</v>
      </c>
      <c r="B110" s="30">
        <v>0.91</v>
      </c>
      <c r="D110" s="129" t="s">
        <v>2303</v>
      </c>
      <c r="E110" s="210">
        <v>0.37</v>
      </c>
      <c r="F110" s="104"/>
      <c r="G110" s="131" t="s">
        <v>30</v>
      </c>
      <c r="H110" s="30">
        <v>0.993</v>
      </c>
      <c r="I110" s="13"/>
      <c r="J110" s="14" t="s">
        <v>2184</v>
      </c>
      <c r="K110" s="10">
        <v>0.11</v>
      </c>
      <c r="M110" s="130" t="s">
        <v>1159</v>
      </c>
      <c r="N110" s="10">
        <v>0.71</v>
      </c>
      <c r="R110" s="13"/>
      <c r="T110" s="13"/>
      <c r="AO110" s="13"/>
      <c r="AX110" s="13"/>
      <c r="AY110" s="13"/>
      <c r="AZ110" s="42"/>
      <c r="BA110" s="13"/>
      <c r="BB110" s="13"/>
      <c r="BC110" s="42"/>
      <c r="BD110" s="13"/>
      <c r="BE110" s="13"/>
      <c r="BS110" s="13"/>
    </row>
    <row r="111" spans="1:71" ht="12.75">
      <c r="A111" s="182" t="s">
        <v>483</v>
      </c>
      <c r="B111" s="31">
        <v>0.91</v>
      </c>
      <c r="D111" s="126" t="s">
        <v>2304</v>
      </c>
      <c r="E111" s="211">
        <v>0.79</v>
      </c>
      <c r="F111" s="104"/>
      <c r="G111" s="126" t="s">
        <v>1412</v>
      </c>
      <c r="H111" s="31">
        <v>0.68</v>
      </c>
      <c r="I111" s="13"/>
      <c r="J111" s="16" t="s">
        <v>2183</v>
      </c>
      <c r="K111" s="7">
        <v>0.81</v>
      </c>
      <c r="M111" s="8" t="s">
        <v>1849</v>
      </c>
      <c r="N111" s="7">
        <v>0.94</v>
      </c>
      <c r="R111" s="13"/>
      <c r="T111" s="13"/>
      <c r="AO111" s="13"/>
      <c r="AX111" s="13"/>
      <c r="AY111" s="13"/>
      <c r="AZ111" s="42"/>
      <c r="BA111" s="13"/>
      <c r="BB111" s="13"/>
      <c r="BC111" s="42"/>
      <c r="BD111" s="13"/>
      <c r="BE111" s="13"/>
      <c r="BS111" s="13"/>
    </row>
    <row r="112" spans="1:71" ht="12.75">
      <c r="A112" s="183" t="s">
        <v>484</v>
      </c>
      <c r="B112" s="30">
        <v>0.6</v>
      </c>
      <c r="D112" s="129" t="s">
        <v>2305</v>
      </c>
      <c r="E112" s="210">
        <v>0.93</v>
      </c>
      <c r="F112" s="104"/>
      <c r="G112" s="129" t="s">
        <v>1413</v>
      </c>
      <c r="H112" s="30">
        <v>0.56</v>
      </c>
      <c r="I112" s="13"/>
      <c r="J112" s="14" t="s">
        <v>2028</v>
      </c>
      <c r="K112" s="10">
        <v>0.77</v>
      </c>
      <c r="M112" s="9" t="s">
        <v>1850</v>
      </c>
      <c r="N112" s="10">
        <v>0.94</v>
      </c>
      <c r="R112" s="13"/>
      <c r="T112" s="13"/>
      <c r="AO112" s="13"/>
      <c r="AX112" s="13"/>
      <c r="AY112" s="13"/>
      <c r="AZ112" s="42"/>
      <c r="BA112" s="13"/>
      <c r="BB112" s="13"/>
      <c r="BC112" s="42"/>
      <c r="BD112" s="13"/>
      <c r="BE112" s="13"/>
      <c r="BS112" s="13"/>
    </row>
    <row r="113" spans="1:71" ht="12.75">
      <c r="A113" s="182" t="s">
        <v>485</v>
      </c>
      <c r="B113" s="31">
        <v>0.6</v>
      </c>
      <c r="D113" s="126" t="s">
        <v>1734</v>
      </c>
      <c r="E113" s="211">
        <v>0.3</v>
      </c>
      <c r="F113" s="104"/>
      <c r="G113" s="128" t="s">
        <v>2442</v>
      </c>
      <c r="H113" s="31">
        <v>1.39</v>
      </c>
      <c r="I113" s="13"/>
      <c r="J113" s="16" t="s">
        <v>2047</v>
      </c>
      <c r="K113" s="7">
        <v>1.22</v>
      </c>
      <c r="M113" s="8" t="s">
        <v>1851</v>
      </c>
      <c r="N113" s="7">
        <v>0.89</v>
      </c>
      <c r="R113" s="13"/>
      <c r="T113" s="13"/>
      <c r="AO113" s="13"/>
      <c r="AX113" s="13"/>
      <c r="AY113" s="13"/>
      <c r="AZ113" s="42"/>
      <c r="BA113" s="13"/>
      <c r="BB113" s="13"/>
      <c r="BC113" s="42"/>
      <c r="BD113" s="13"/>
      <c r="BE113" s="13"/>
      <c r="BS113" s="13"/>
    </row>
    <row r="114" spans="1:71" ht="12.75">
      <c r="A114" s="183" t="s">
        <v>486</v>
      </c>
      <c r="B114" s="30">
        <v>0.98</v>
      </c>
      <c r="D114" s="129" t="s">
        <v>2306</v>
      </c>
      <c r="E114" s="210">
        <v>0.3</v>
      </c>
      <c r="F114" s="104"/>
      <c r="G114" s="131" t="s">
        <v>369</v>
      </c>
      <c r="H114" s="30">
        <v>0.716</v>
      </c>
      <c r="I114" s="13"/>
      <c r="J114" s="14" t="s">
        <v>2029</v>
      </c>
      <c r="K114" s="10">
        <v>1.31</v>
      </c>
      <c r="M114" s="130" t="s">
        <v>1160</v>
      </c>
      <c r="N114" s="10">
        <v>1.12</v>
      </c>
      <c r="R114" s="13"/>
      <c r="T114" s="13"/>
      <c r="AO114" s="13"/>
      <c r="AX114" s="13"/>
      <c r="AY114" s="13"/>
      <c r="AZ114" s="42"/>
      <c r="BA114" s="13"/>
      <c r="BB114" s="13"/>
      <c r="BC114" s="42"/>
      <c r="BD114" s="13"/>
      <c r="BE114" s="13"/>
      <c r="BS114" s="13"/>
    </row>
    <row r="115" spans="1:71" ht="12.75">
      <c r="A115" s="182" t="s">
        <v>487</v>
      </c>
      <c r="B115" s="31">
        <v>0.67</v>
      </c>
      <c r="D115" s="126" t="s">
        <v>2307</v>
      </c>
      <c r="E115" s="211">
        <v>0.26</v>
      </c>
      <c r="F115" s="104"/>
      <c r="G115" s="128" t="s">
        <v>374</v>
      </c>
      <c r="H115" s="31">
        <v>1.01</v>
      </c>
      <c r="I115" s="13"/>
      <c r="J115" s="16" t="s">
        <v>2030</v>
      </c>
      <c r="K115" s="7">
        <v>1.38</v>
      </c>
      <c r="M115" s="128" t="s">
        <v>291</v>
      </c>
      <c r="N115" s="7">
        <v>0.71</v>
      </c>
      <c r="R115" s="13"/>
      <c r="T115" s="13"/>
      <c r="AO115" s="13"/>
      <c r="AX115" s="13"/>
      <c r="AY115" s="13"/>
      <c r="AZ115" s="42"/>
      <c r="BA115" s="13"/>
      <c r="BB115" s="13"/>
      <c r="BC115" s="42"/>
      <c r="BD115" s="13"/>
      <c r="BE115" s="13"/>
      <c r="BS115" s="13"/>
    </row>
    <row r="116" spans="1:71" ht="12.75">
      <c r="A116" s="183" t="s">
        <v>488</v>
      </c>
      <c r="B116" s="30">
        <v>0.96</v>
      </c>
      <c r="D116" s="129" t="s">
        <v>976</v>
      </c>
      <c r="E116" s="210">
        <v>0.68</v>
      </c>
      <c r="F116" s="104"/>
      <c r="G116" s="129" t="s">
        <v>1410</v>
      </c>
      <c r="H116" s="30">
        <v>0.98</v>
      </c>
      <c r="I116" s="13"/>
      <c r="J116" s="14" t="s">
        <v>2031</v>
      </c>
      <c r="K116" s="10">
        <v>1.53</v>
      </c>
      <c r="M116" s="131" t="s">
        <v>292</v>
      </c>
      <c r="N116" s="10">
        <v>1.35</v>
      </c>
      <c r="R116" s="13"/>
      <c r="T116" s="13"/>
      <c r="AO116" s="13"/>
      <c r="AX116" s="13"/>
      <c r="AY116" s="13"/>
      <c r="AZ116" s="42"/>
      <c r="BA116" s="13"/>
      <c r="BB116" s="13"/>
      <c r="BC116" s="42"/>
      <c r="BD116" s="13"/>
      <c r="BE116" s="13"/>
      <c r="BS116" s="13"/>
    </row>
    <row r="117" spans="1:71" ht="12.75">
      <c r="A117" s="182" t="s">
        <v>489</v>
      </c>
      <c r="B117" s="31">
        <v>0.82</v>
      </c>
      <c r="D117" s="126" t="s">
        <v>2308</v>
      </c>
      <c r="E117" s="211">
        <v>0.47</v>
      </c>
      <c r="F117" s="104"/>
      <c r="G117" s="126" t="s">
        <v>1411</v>
      </c>
      <c r="H117" s="31">
        <v>1.06</v>
      </c>
      <c r="I117" s="13"/>
      <c r="J117" s="16" t="s">
        <v>2034</v>
      </c>
      <c r="K117" s="7">
        <v>1.11</v>
      </c>
      <c r="M117" s="128" t="s">
        <v>293</v>
      </c>
      <c r="N117" s="7">
        <v>0.77</v>
      </c>
      <c r="R117" s="13"/>
      <c r="T117" s="13"/>
      <c r="AO117" s="13"/>
      <c r="AX117" s="13"/>
      <c r="AY117" s="13"/>
      <c r="AZ117" s="42"/>
      <c r="BA117" s="13"/>
      <c r="BB117" s="13"/>
      <c r="BC117" s="42"/>
      <c r="BD117" s="13"/>
      <c r="BE117" s="13"/>
      <c r="BS117" s="13"/>
    </row>
    <row r="118" spans="1:71" ht="12.75">
      <c r="A118" s="183" t="s">
        <v>489</v>
      </c>
      <c r="B118" s="30">
        <v>0.96</v>
      </c>
      <c r="D118" s="129" t="s">
        <v>1735</v>
      </c>
      <c r="E118" s="210">
        <v>0.411</v>
      </c>
      <c r="F118" s="104"/>
      <c r="G118" s="131" t="s">
        <v>29</v>
      </c>
      <c r="H118" s="30">
        <v>1.45</v>
      </c>
      <c r="I118" s="13"/>
      <c r="J118" s="14" t="s">
        <v>1332</v>
      </c>
      <c r="K118" s="10">
        <v>1.25</v>
      </c>
      <c r="M118" s="9" t="s">
        <v>1764</v>
      </c>
      <c r="N118" s="10">
        <v>0.77</v>
      </c>
      <c r="R118" s="13"/>
      <c r="T118" s="13"/>
      <c r="AO118" s="13"/>
      <c r="AX118" s="13"/>
      <c r="AY118" s="13"/>
      <c r="AZ118" s="42"/>
      <c r="BA118" s="13"/>
      <c r="BB118" s="13"/>
      <c r="BC118" s="42"/>
      <c r="BD118" s="13"/>
      <c r="BE118" s="13"/>
      <c r="BS118" s="13"/>
    </row>
    <row r="119" spans="1:71" ht="12.75">
      <c r="A119" s="182" t="s">
        <v>490</v>
      </c>
      <c r="B119" s="31">
        <v>0.79</v>
      </c>
      <c r="D119" s="126" t="s">
        <v>2309</v>
      </c>
      <c r="E119" s="211">
        <v>0.36</v>
      </c>
      <c r="F119" s="104"/>
      <c r="G119" s="126" t="s">
        <v>1386</v>
      </c>
      <c r="H119" s="31">
        <v>0.6</v>
      </c>
      <c r="I119" s="13"/>
      <c r="J119" s="16" t="s">
        <v>2032</v>
      </c>
      <c r="K119" s="7">
        <v>1.3</v>
      </c>
      <c r="M119" s="8" t="s">
        <v>242</v>
      </c>
      <c r="N119" s="7">
        <v>0.73</v>
      </c>
      <c r="R119" s="13"/>
      <c r="T119" s="13"/>
      <c r="AO119" s="13"/>
      <c r="AX119" s="13"/>
      <c r="AY119" s="13"/>
      <c r="AZ119" s="42"/>
      <c r="BA119" s="13"/>
      <c r="BB119" s="13"/>
      <c r="BC119" s="42"/>
      <c r="BD119" s="13"/>
      <c r="BE119" s="13"/>
      <c r="BS119" s="13"/>
    </row>
    <row r="120" spans="1:71" ht="12.75">
      <c r="A120" s="183" t="s">
        <v>491</v>
      </c>
      <c r="B120" s="30">
        <v>0.31</v>
      </c>
      <c r="D120" s="129" t="s">
        <v>977</v>
      </c>
      <c r="E120" s="210">
        <v>0.7</v>
      </c>
      <c r="F120" s="104"/>
      <c r="G120" s="129" t="s">
        <v>1421</v>
      </c>
      <c r="H120" s="30">
        <v>0.86</v>
      </c>
      <c r="I120" s="13"/>
      <c r="J120" s="14" t="s">
        <v>2033</v>
      </c>
      <c r="K120" s="10">
        <v>1.29</v>
      </c>
      <c r="M120" s="130" t="s">
        <v>892</v>
      </c>
      <c r="N120" s="10">
        <v>0.88</v>
      </c>
      <c r="R120" s="13"/>
      <c r="T120" s="13"/>
      <c r="AO120" s="13"/>
      <c r="AX120" s="13"/>
      <c r="AY120" s="13"/>
      <c r="AZ120" s="42"/>
      <c r="BA120" s="13"/>
      <c r="BB120" s="13"/>
      <c r="BC120" s="42"/>
      <c r="BD120" s="13"/>
      <c r="BE120" s="13"/>
      <c r="BS120" s="13"/>
    </row>
    <row r="121" spans="1:71" ht="12.75">
      <c r="A121" s="182" t="s">
        <v>491</v>
      </c>
      <c r="B121" s="31">
        <v>0.72</v>
      </c>
      <c r="D121" s="126" t="s">
        <v>978</v>
      </c>
      <c r="E121" s="211">
        <v>0.88</v>
      </c>
      <c r="F121" s="104"/>
      <c r="G121" s="126" t="s">
        <v>1422</v>
      </c>
      <c r="H121" s="31">
        <v>0.83</v>
      </c>
      <c r="I121" s="13"/>
      <c r="J121" s="16" t="s">
        <v>2048</v>
      </c>
      <c r="K121" s="7">
        <v>1.3</v>
      </c>
      <c r="M121" s="8" t="s">
        <v>243</v>
      </c>
      <c r="N121" s="7">
        <v>0.8</v>
      </c>
      <c r="R121" s="13"/>
      <c r="T121" s="13"/>
      <c r="AO121" s="13"/>
      <c r="AX121" s="13"/>
      <c r="AY121" s="13"/>
      <c r="AZ121" s="42"/>
      <c r="BA121" s="13"/>
      <c r="BB121" s="13"/>
      <c r="BC121" s="42"/>
      <c r="BD121" s="13"/>
      <c r="BE121" s="13"/>
      <c r="BS121" s="13"/>
    </row>
    <row r="122" spans="1:71" ht="12.75">
      <c r="A122" s="183" t="s">
        <v>492</v>
      </c>
      <c r="B122" s="30">
        <v>0.98</v>
      </c>
      <c r="D122" s="129" t="s">
        <v>979</v>
      </c>
      <c r="E122" s="210">
        <v>0.78</v>
      </c>
      <c r="F122" s="104"/>
      <c r="G122" s="129" t="s">
        <v>1423</v>
      </c>
      <c r="H122" s="30">
        <v>0.19</v>
      </c>
      <c r="I122" s="13"/>
      <c r="J122" s="14" t="s">
        <v>254</v>
      </c>
      <c r="K122" s="10">
        <v>1.36</v>
      </c>
      <c r="M122" s="9" t="s">
        <v>1853</v>
      </c>
      <c r="N122" s="10">
        <v>0.77</v>
      </c>
      <c r="R122" s="13"/>
      <c r="T122" s="13"/>
      <c r="AO122" s="13"/>
      <c r="AX122" s="13"/>
      <c r="AY122" s="13"/>
      <c r="AZ122" s="42"/>
      <c r="BA122" s="13"/>
      <c r="BB122" s="13"/>
      <c r="BC122" s="42"/>
      <c r="BD122" s="13"/>
      <c r="BE122" s="13"/>
      <c r="BS122" s="13"/>
    </row>
    <row r="123" spans="1:71" ht="12.75">
      <c r="A123" s="182" t="s">
        <v>493</v>
      </c>
      <c r="B123" s="31">
        <v>0.95</v>
      </c>
      <c r="D123" s="126" t="s">
        <v>1736</v>
      </c>
      <c r="E123" s="211">
        <v>0.387</v>
      </c>
      <c r="F123" s="104"/>
      <c r="G123" s="126" t="s">
        <v>1509</v>
      </c>
      <c r="H123" s="31">
        <v>0.91</v>
      </c>
      <c r="I123" s="13"/>
      <c r="J123" s="16" t="s">
        <v>1333</v>
      </c>
      <c r="K123" s="7">
        <v>0.32</v>
      </c>
      <c r="M123" s="8" t="s">
        <v>1854</v>
      </c>
      <c r="N123" s="7">
        <v>0.91</v>
      </c>
      <c r="R123" s="13"/>
      <c r="T123" s="13"/>
      <c r="AO123" s="13"/>
      <c r="AX123" s="13"/>
      <c r="AY123" s="13"/>
      <c r="AZ123" s="42"/>
      <c r="BA123" s="13"/>
      <c r="BB123" s="13"/>
      <c r="BC123" s="42"/>
      <c r="BD123" s="13"/>
      <c r="BE123" s="13"/>
      <c r="BS123" s="13"/>
    </row>
    <row r="124" spans="1:71" ht="12.75">
      <c r="A124" s="183" t="s">
        <v>494</v>
      </c>
      <c r="B124" s="30">
        <v>0.69</v>
      </c>
      <c r="D124" s="129" t="s">
        <v>134</v>
      </c>
      <c r="E124" s="210">
        <v>0.516</v>
      </c>
      <c r="F124" s="104"/>
      <c r="G124" s="129" t="s">
        <v>1387</v>
      </c>
      <c r="H124" s="30">
        <v>0.59</v>
      </c>
      <c r="I124" s="13"/>
      <c r="J124" s="14" t="s">
        <v>2232</v>
      </c>
      <c r="K124" s="10">
        <v>1.03</v>
      </c>
      <c r="M124" s="9" t="s">
        <v>1855</v>
      </c>
      <c r="N124" s="10">
        <v>0.42</v>
      </c>
      <c r="R124" s="13"/>
      <c r="T124" s="13"/>
      <c r="AO124" s="13"/>
      <c r="AX124" s="13"/>
      <c r="AY124" s="13"/>
      <c r="AZ124" s="42"/>
      <c r="BA124" s="13"/>
      <c r="BB124" s="13"/>
      <c r="BC124" s="42"/>
      <c r="BD124" s="13"/>
      <c r="BE124" s="13"/>
      <c r="BS124" s="13"/>
    </row>
    <row r="125" spans="1:71" ht="12.75">
      <c r="A125" s="182" t="s">
        <v>495</v>
      </c>
      <c r="B125" s="31">
        <v>0.73</v>
      </c>
      <c r="D125" s="126" t="s">
        <v>2310</v>
      </c>
      <c r="E125" s="211">
        <v>0.39</v>
      </c>
      <c r="F125" s="104"/>
      <c r="G125" s="126" t="s">
        <v>2132</v>
      </c>
      <c r="H125" s="31">
        <v>0.5</v>
      </c>
      <c r="I125" s="13"/>
      <c r="J125" s="16" t="s">
        <v>2035</v>
      </c>
      <c r="K125" s="7">
        <v>0.58</v>
      </c>
      <c r="M125" s="8" t="s">
        <v>1765</v>
      </c>
      <c r="N125" s="7">
        <v>0.84</v>
      </c>
      <c r="R125" s="13"/>
      <c r="T125" s="13"/>
      <c r="AN125" s="42"/>
      <c r="AO125" s="13"/>
      <c r="AX125" s="13"/>
      <c r="AY125" s="13"/>
      <c r="AZ125" s="42"/>
      <c r="BA125" s="13"/>
      <c r="BB125" s="13"/>
      <c r="BC125" s="42"/>
      <c r="BD125" s="13"/>
      <c r="BE125" s="13"/>
      <c r="BS125" s="13"/>
    </row>
    <row r="126" spans="1:71" ht="12.75">
      <c r="A126" s="183" t="s">
        <v>496</v>
      </c>
      <c r="B126" s="30">
        <v>1.14</v>
      </c>
      <c r="D126" s="129" t="s">
        <v>980</v>
      </c>
      <c r="E126" s="210">
        <v>0.7</v>
      </c>
      <c r="F126" s="104"/>
      <c r="G126" s="129" t="s">
        <v>2133</v>
      </c>
      <c r="H126" s="30">
        <v>0.47</v>
      </c>
      <c r="I126" s="13"/>
      <c r="J126" s="14" t="s">
        <v>2036</v>
      </c>
      <c r="K126" s="10">
        <v>1.38</v>
      </c>
      <c r="M126" s="9" t="s">
        <v>1865</v>
      </c>
      <c r="N126" s="10">
        <v>0.84</v>
      </c>
      <c r="R126" s="13"/>
      <c r="T126" s="13"/>
      <c r="AO126" s="13"/>
      <c r="AX126" s="13"/>
      <c r="AY126" s="13"/>
      <c r="AZ126" s="42"/>
      <c r="BA126" s="13"/>
      <c r="BB126" s="13"/>
      <c r="BC126" s="42"/>
      <c r="BD126" s="13"/>
      <c r="BE126" s="13"/>
      <c r="BS126" s="13"/>
    </row>
    <row r="127" spans="1:71" ht="12.75">
      <c r="A127" s="182" t="s">
        <v>497</v>
      </c>
      <c r="B127" s="31">
        <v>0.86</v>
      </c>
      <c r="D127" s="126" t="s">
        <v>1737</v>
      </c>
      <c r="E127" s="211">
        <v>0.337</v>
      </c>
      <c r="F127" s="104"/>
      <c r="G127" s="128" t="s">
        <v>375</v>
      </c>
      <c r="H127" s="31">
        <v>1.01</v>
      </c>
      <c r="I127" s="13"/>
      <c r="J127" s="16" t="s">
        <v>2037</v>
      </c>
      <c r="K127" s="7">
        <v>0.34</v>
      </c>
      <c r="M127" s="127" t="s">
        <v>1161</v>
      </c>
      <c r="N127" s="7">
        <v>1.39</v>
      </c>
      <c r="R127" s="13"/>
      <c r="T127" s="13"/>
      <c r="AO127" s="13"/>
      <c r="AX127" s="13"/>
      <c r="AY127" s="13"/>
      <c r="AZ127" s="42"/>
      <c r="BA127" s="13"/>
      <c r="BB127" s="13"/>
      <c r="BC127" s="42"/>
      <c r="BD127" s="13"/>
      <c r="BE127" s="13"/>
      <c r="BS127" s="13"/>
    </row>
    <row r="128" spans="1:71" ht="12.75">
      <c r="A128" s="183" t="s">
        <v>498</v>
      </c>
      <c r="B128" s="30">
        <v>0.84</v>
      </c>
      <c r="D128" s="129" t="s">
        <v>2311</v>
      </c>
      <c r="E128" s="210">
        <v>0.34</v>
      </c>
      <c r="F128" s="104"/>
      <c r="G128" s="129" t="s">
        <v>2134</v>
      </c>
      <c r="H128" s="30">
        <v>0.19</v>
      </c>
      <c r="I128" s="13"/>
      <c r="J128" s="14" t="s">
        <v>2038</v>
      </c>
      <c r="K128" s="10">
        <v>0.42</v>
      </c>
      <c r="M128" s="9" t="s">
        <v>1856</v>
      </c>
      <c r="N128" s="10">
        <v>0.61</v>
      </c>
      <c r="R128" s="13"/>
      <c r="T128" s="13"/>
      <c r="AO128" s="13"/>
      <c r="AX128" s="13"/>
      <c r="AY128" s="13"/>
      <c r="AZ128" s="42"/>
      <c r="BA128" s="13"/>
      <c r="BB128" s="13"/>
      <c r="BC128" s="42"/>
      <c r="BD128" s="13"/>
      <c r="BE128" s="13"/>
      <c r="BS128" s="13"/>
    </row>
    <row r="129" spans="1:71" ht="12.75">
      <c r="A129" s="182" t="s">
        <v>499</v>
      </c>
      <c r="B129" s="31">
        <v>0.56</v>
      </c>
      <c r="D129" s="126" t="s">
        <v>981</v>
      </c>
      <c r="E129" s="211">
        <v>0.69</v>
      </c>
      <c r="F129" s="104"/>
      <c r="G129" s="126" t="s">
        <v>1531</v>
      </c>
      <c r="H129" s="31">
        <v>0.7</v>
      </c>
      <c r="I129" s="13"/>
      <c r="J129" s="16" t="s">
        <v>2039</v>
      </c>
      <c r="K129" s="7">
        <v>1.31</v>
      </c>
      <c r="M129" s="8" t="s">
        <v>1857</v>
      </c>
      <c r="N129" s="7">
        <v>1.4</v>
      </c>
      <c r="R129" s="13"/>
      <c r="T129" s="13"/>
      <c r="AO129" s="13"/>
      <c r="AX129" s="13"/>
      <c r="AY129" s="13"/>
      <c r="AZ129" s="42"/>
      <c r="BA129" s="13"/>
      <c r="BB129" s="13"/>
      <c r="BC129" s="42"/>
      <c r="BD129" s="13"/>
      <c r="BE129" s="13"/>
      <c r="BS129" s="13"/>
    </row>
    <row r="130" spans="1:71" ht="12.75">
      <c r="A130" s="183" t="s">
        <v>500</v>
      </c>
      <c r="B130" s="30">
        <v>0.63</v>
      </c>
      <c r="D130" s="129" t="s">
        <v>2312</v>
      </c>
      <c r="E130" s="210">
        <v>0.6</v>
      </c>
      <c r="F130" s="104"/>
      <c r="G130" s="129" t="s">
        <v>1532</v>
      </c>
      <c r="H130" s="30">
        <v>0.69</v>
      </c>
      <c r="I130" s="13"/>
      <c r="J130" s="14" t="s">
        <v>2040</v>
      </c>
      <c r="K130" s="10">
        <v>0.59</v>
      </c>
      <c r="M130" s="9" t="s">
        <v>1866</v>
      </c>
      <c r="N130" s="10">
        <v>0.5</v>
      </c>
      <c r="R130" s="13"/>
      <c r="T130" s="13"/>
      <c r="AO130" s="13"/>
      <c r="AX130" s="13"/>
      <c r="AY130" s="13"/>
      <c r="AZ130" s="42"/>
      <c r="BA130" s="13"/>
      <c r="BB130" s="13"/>
      <c r="BC130" s="42"/>
      <c r="BD130" s="13"/>
      <c r="BE130" s="13"/>
      <c r="BS130" s="13"/>
    </row>
    <row r="131" spans="1:57" ht="12.75">
      <c r="A131" s="182" t="s">
        <v>501</v>
      </c>
      <c r="B131" s="31">
        <v>1.29</v>
      </c>
      <c r="D131" s="126" t="s">
        <v>982</v>
      </c>
      <c r="E131" s="211">
        <v>0.22</v>
      </c>
      <c r="F131" s="104"/>
      <c r="G131" s="126" t="s">
        <v>1533</v>
      </c>
      <c r="H131" s="31">
        <v>0.84</v>
      </c>
      <c r="I131" s="13"/>
      <c r="J131" s="16" t="s">
        <v>2041</v>
      </c>
      <c r="K131" s="7">
        <v>1.38</v>
      </c>
      <c r="M131" s="8" t="s">
        <v>893</v>
      </c>
      <c r="N131" s="7">
        <v>1.28</v>
      </c>
      <c r="R131" s="13"/>
      <c r="T131" s="13"/>
      <c r="AO131" s="13"/>
      <c r="AX131" s="13"/>
      <c r="AY131" s="13"/>
      <c r="AZ131" s="42"/>
      <c r="BA131" s="13"/>
      <c r="BB131" s="13"/>
      <c r="BC131" s="42"/>
      <c r="BD131" s="13"/>
      <c r="BE131" s="13"/>
    </row>
    <row r="132" spans="1:57" ht="12.75">
      <c r="A132" s="183" t="s">
        <v>502</v>
      </c>
      <c r="B132" s="30">
        <v>0.78</v>
      </c>
      <c r="D132" s="129" t="s">
        <v>1738</v>
      </c>
      <c r="E132" s="210">
        <v>0.823</v>
      </c>
      <c r="F132" s="104"/>
      <c r="G132" s="129" t="s">
        <v>1534</v>
      </c>
      <c r="H132" s="30">
        <v>0.84</v>
      </c>
      <c r="I132" s="13"/>
      <c r="J132" s="14" t="s">
        <v>2233</v>
      </c>
      <c r="K132" s="10">
        <v>1.53</v>
      </c>
      <c r="M132" s="9" t="s">
        <v>894</v>
      </c>
      <c r="N132" s="10">
        <v>1.18</v>
      </c>
      <c r="R132" s="13"/>
      <c r="AO132" s="13"/>
      <c r="AX132" s="13"/>
      <c r="AY132" s="13"/>
      <c r="AZ132" s="42"/>
      <c r="BA132" s="13"/>
      <c r="BB132" s="13"/>
      <c r="BC132" s="42"/>
      <c r="BD132" s="13"/>
      <c r="BE132" s="13"/>
    </row>
    <row r="133" spans="1:57" ht="12.75">
      <c r="A133" s="182" t="s">
        <v>503</v>
      </c>
      <c r="B133" s="31">
        <v>0.44</v>
      </c>
      <c r="D133" s="126" t="s">
        <v>135</v>
      </c>
      <c r="E133" s="211">
        <v>1.04</v>
      </c>
      <c r="F133" s="104"/>
      <c r="G133" s="126" t="s">
        <v>1535</v>
      </c>
      <c r="H133" s="31">
        <v>0.44</v>
      </c>
      <c r="I133" s="13"/>
      <c r="J133" s="16" t="s">
        <v>2042</v>
      </c>
      <c r="K133" s="7">
        <v>1.53</v>
      </c>
      <c r="M133" s="8" t="s">
        <v>1878</v>
      </c>
      <c r="N133" s="7">
        <v>0.26</v>
      </c>
      <c r="R133" s="13"/>
      <c r="AO133" s="13"/>
      <c r="AX133" s="13"/>
      <c r="AY133" s="13"/>
      <c r="AZ133" s="42"/>
      <c r="BA133" s="13"/>
      <c r="BB133" s="13"/>
      <c r="BC133" s="42"/>
      <c r="BD133" s="13"/>
      <c r="BE133" s="13"/>
    </row>
    <row r="134" spans="1:57" ht="12.75">
      <c r="A134" s="183" t="s">
        <v>504</v>
      </c>
      <c r="B134" s="30">
        <v>0.39</v>
      </c>
      <c r="D134" s="129" t="s">
        <v>983</v>
      </c>
      <c r="E134" s="210">
        <v>0.62</v>
      </c>
      <c r="F134" s="104"/>
      <c r="G134" s="129" t="s">
        <v>1954</v>
      </c>
      <c r="H134" s="30">
        <v>0.42</v>
      </c>
      <c r="I134" s="13"/>
      <c r="J134" s="14" t="s">
        <v>2180</v>
      </c>
      <c r="K134" s="10">
        <v>0.94</v>
      </c>
      <c r="M134" s="9" t="s">
        <v>1867</v>
      </c>
      <c r="N134" s="10">
        <v>0.74</v>
      </c>
      <c r="R134" s="13"/>
      <c r="AO134" s="13"/>
      <c r="AX134" s="13"/>
      <c r="AY134" s="13"/>
      <c r="AZ134" s="42"/>
      <c r="BA134" s="13"/>
      <c r="BB134" s="13"/>
      <c r="BC134" s="42"/>
      <c r="BD134" s="13"/>
      <c r="BE134" s="13"/>
    </row>
    <row r="135" spans="1:57" ht="12.75">
      <c r="A135" s="182" t="s">
        <v>505</v>
      </c>
      <c r="B135" s="31">
        <v>0.88</v>
      </c>
      <c r="D135" s="126" t="s">
        <v>2313</v>
      </c>
      <c r="E135" s="211">
        <v>0.82</v>
      </c>
      <c r="F135" s="104"/>
      <c r="G135" s="128" t="s">
        <v>371</v>
      </c>
      <c r="H135" s="31">
        <v>0.826</v>
      </c>
      <c r="I135" s="13"/>
      <c r="J135" s="16" t="s">
        <v>2179</v>
      </c>
      <c r="K135" s="7">
        <v>1.01</v>
      </c>
      <c r="M135" s="8" t="s">
        <v>895</v>
      </c>
      <c r="N135" s="7">
        <v>1.18</v>
      </c>
      <c r="R135" s="13"/>
      <c r="AA135" s="29"/>
      <c r="AE135" s="24"/>
      <c r="AF135" s="24"/>
      <c r="AH135" s="24"/>
      <c r="AI135" s="24"/>
      <c r="AJ135" s="29"/>
      <c r="AP135" s="29"/>
      <c r="AX135" s="13"/>
      <c r="AY135" s="13"/>
      <c r="AZ135" s="42"/>
      <c r="BA135" s="13"/>
      <c r="BB135" s="13"/>
      <c r="BC135" s="42"/>
      <c r="BD135" s="13"/>
      <c r="BE135" s="13"/>
    </row>
    <row r="136" spans="1:57" ht="12.75">
      <c r="A136" s="183" t="s">
        <v>506</v>
      </c>
      <c r="B136" s="30">
        <v>0.87</v>
      </c>
      <c r="D136" s="129" t="s">
        <v>2314</v>
      </c>
      <c r="E136" s="210">
        <v>0.62</v>
      </c>
      <c r="F136" s="104"/>
      <c r="G136" s="131" t="s">
        <v>367</v>
      </c>
      <c r="H136" s="30">
        <v>0.554</v>
      </c>
      <c r="I136" s="13"/>
      <c r="J136" s="14" t="s">
        <v>2043</v>
      </c>
      <c r="K136" s="10">
        <v>0.62</v>
      </c>
      <c r="M136" s="9" t="s">
        <v>1868</v>
      </c>
      <c r="N136" s="10">
        <v>0.74</v>
      </c>
      <c r="R136" s="13"/>
      <c r="AA136" s="29"/>
      <c r="AE136" s="24"/>
      <c r="AF136" s="24"/>
      <c r="AH136" s="24"/>
      <c r="AI136" s="24"/>
      <c r="AJ136" s="29"/>
      <c r="AP136" s="29"/>
      <c r="AX136" s="13"/>
      <c r="AY136" s="13"/>
      <c r="AZ136" s="42"/>
      <c r="BA136" s="13"/>
      <c r="BB136" s="13"/>
      <c r="BC136" s="42"/>
      <c r="BD136" s="13"/>
      <c r="BE136" s="13"/>
    </row>
    <row r="137" spans="1:57" ht="12.75">
      <c r="A137" s="182" t="s">
        <v>507</v>
      </c>
      <c r="B137" s="31">
        <v>0.96</v>
      </c>
      <c r="D137" s="126" t="s">
        <v>984</v>
      </c>
      <c r="E137" s="211">
        <v>0.93</v>
      </c>
      <c r="F137" s="104"/>
      <c r="G137" s="126" t="s">
        <v>1424</v>
      </c>
      <c r="H137" s="31">
        <v>0.83</v>
      </c>
      <c r="I137" s="13"/>
      <c r="J137" s="16" t="s">
        <v>1635</v>
      </c>
      <c r="K137" s="7">
        <v>0.62</v>
      </c>
      <c r="M137" s="8" t="s">
        <v>1887</v>
      </c>
      <c r="N137" s="7">
        <v>0.83</v>
      </c>
      <c r="R137" s="13"/>
      <c r="AA137" s="29"/>
      <c r="AE137" s="24"/>
      <c r="AF137" s="24"/>
      <c r="AH137" s="24"/>
      <c r="AI137" s="24"/>
      <c r="AJ137" s="29"/>
      <c r="AP137" s="29"/>
      <c r="AX137" s="13"/>
      <c r="AY137" s="13"/>
      <c r="AZ137" s="42"/>
      <c r="BA137" s="13"/>
      <c r="BB137" s="13"/>
      <c r="BC137" s="42"/>
      <c r="BD137" s="13"/>
      <c r="BE137" s="13"/>
    </row>
    <row r="138" spans="1:57" ht="12.75">
      <c r="A138" s="183" t="s">
        <v>508</v>
      </c>
      <c r="B138" s="30">
        <v>0.77</v>
      </c>
      <c r="D138" s="129" t="s">
        <v>136</v>
      </c>
      <c r="E138" s="210">
        <v>0.47</v>
      </c>
      <c r="F138" s="104"/>
      <c r="G138" s="129" t="s">
        <v>1428</v>
      </c>
      <c r="H138" s="30">
        <v>0.45</v>
      </c>
      <c r="I138" s="13"/>
      <c r="J138" s="14" t="s">
        <v>2044</v>
      </c>
      <c r="K138" s="10">
        <v>1.32</v>
      </c>
      <c r="M138" s="131" t="s">
        <v>294</v>
      </c>
      <c r="N138" s="10">
        <v>0.83</v>
      </c>
      <c r="R138" s="13"/>
      <c r="AA138" s="29"/>
      <c r="AE138" s="24"/>
      <c r="AF138" s="24"/>
      <c r="AH138" s="24"/>
      <c r="AI138" s="24"/>
      <c r="AJ138" s="29"/>
      <c r="AP138" s="29"/>
      <c r="AX138" s="13"/>
      <c r="AY138" s="13"/>
      <c r="AZ138" s="42"/>
      <c r="BA138" s="13"/>
      <c r="BB138" s="13"/>
      <c r="BC138" s="42"/>
      <c r="BD138" s="13"/>
      <c r="BE138" s="13"/>
    </row>
    <row r="139" spans="1:57" ht="12.75">
      <c r="A139" s="182" t="s">
        <v>509</v>
      </c>
      <c r="B139" s="31">
        <v>0.96</v>
      </c>
      <c r="D139" s="126" t="s">
        <v>960</v>
      </c>
      <c r="E139" s="211">
        <v>0.78</v>
      </c>
      <c r="F139" s="104"/>
      <c r="G139" s="127" t="s">
        <v>800</v>
      </c>
      <c r="H139" s="31">
        <v>0.61</v>
      </c>
      <c r="I139" s="13"/>
      <c r="J139" s="16" t="s">
        <v>1630</v>
      </c>
      <c r="K139" s="7">
        <v>0.96</v>
      </c>
      <c r="M139" s="8" t="s">
        <v>1858</v>
      </c>
      <c r="N139" s="7">
        <v>1.27</v>
      </c>
      <c r="R139" s="13"/>
      <c r="AA139" s="29"/>
      <c r="AE139" s="24"/>
      <c r="AF139" s="24"/>
      <c r="AH139" s="24"/>
      <c r="AI139" s="24"/>
      <c r="AJ139" s="29"/>
      <c r="AP139" s="29"/>
      <c r="AX139" s="13"/>
      <c r="AY139" s="13"/>
      <c r="AZ139" s="42"/>
      <c r="BA139" s="13"/>
      <c r="BB139" s="13"/>
      <c r="BC139" s="42"/>
      <c r="BD139" s="13"/>
      <c r="BE139" s="13"/>
    </row>
    <row r="140" spans="1:57" ht="12.75">
      <c r="A140" s="183" t="s">
        <v>510</v>
      </c>
      <c r="B140" s="30">
        <v>0.52</v>
      </c>
      <c r="D140" s="131" t="s">
        <v>2433</v>
      </c>
      <c r="E140" s="210">
        <v>0.72</v>
      </c>
      <c r="F140" s="104"/>
      <c r="G140" s="129" t="s">
        <v>1388</v>
      </c>
      <c r="H140" s="30">
        <v>0.5</v>
      </c>
      <c r="I140" s="13"/>
      <c r="J140" s="14" t="s">
        <v>1631</v>
      </c>
      <c r="K140" s="10">
        <v>0.96</v>
      </c>
      <c r="M140" s="130" t="s">
        <v>1631</v>
      </c>
      <c r="N140" s="10">
        <v>0.96</v>
      </c>
      <c r="R140" s="13"/>
      <c r="AX140" s="13"/>
      <c r="AY140" s="13"/>
      <c r="AZ140" s="42"/>
      <c r="BA140" s="13"/>
      <c r="BB140" s="13"/>
      <c r="BC140" s="42"/>
      <c r="BD140" s="13"/>
      <c r="BE140" s="13"/>
    </row>
    <row r="141" spans="1:57" ht="12.75">
      <c r="A141" s="182" t="s">
        <v>511</v>
      </c>
      <c r="B141" s="31">
        <v>0.81</v>
      </c>
      <c r="D141" s="128" t="s">
        <v>2434</v>
      </c>
      <c r="E141" s="211">
        <v>0.489</v>
      </c>
      <c r="F141" s="104"/>
      <c r="G141" s="126" t="s">
        <v>1420</v>
      </c>
      <c r="H141" s="31">
        <v>0.24</v>
      </c>
      <c r="I141" s="13"/>
      <c r="J141" s="16" t="s">
        <v>1632</v>
      </c>
      <c r="K141" s="7">
        <v>0.9</v>
      </c>
      <c r="M141" s="8" t="s">
        <v>1859</v>
      </c>
      <c r="N141" s="7">
        <v>1.27</v>
      </c>
      <c r="Q141" s="6"/>
      <c r="R141" s="13"/>
      <c r="AX141" s="13"/>
      <c r="AY141" s="13"/>
      <c r="AZ141" s="42"/>
      <c r="BA141" s="13"/>
      <c r="BB141" s="13"/>
      <c r="BC141" s="42"/>
      <c r="BD141" s="13"/>
      <c r="BE141" s="13"/>
    </row>
    <row r="142" spans="1:57" ht="12.75">
      <c r="A142" s="183" t="s">
        <v>512</v>
      </c>
      <c r="B142" s="30">
        <v>0.43</v>
      </c>
      <c r="D142" s="131" t="s">
        <v>2435</v>
      </c>
      <c r="E142" s="210">
        <v>0.635</v>
      </c>
      <c r="F142" s="104"/>
      <c r="G142" s="129" t="s">
        <v>2135</v>
      </c>
      <c r="H142" s="30">
        <v>0.47</v>
      </c>
      <c r="I142" s="13"/>
      <c r="J142" s="14" t="s">
        <v>1633</v>
      </c>
      <c r="K142" s="10">
        <v>0.66</v>
      </c>
      <c r="M142" s="130" t="s">
        <v>1162</v>
      </c>
      <c r="N142" s="10">
        <v>0.74</v>
      </c>
      <c r="Q142" s="6"/>
      <c r="R142" s="13"/>
      <c r="AX142" s="13"/>
      <c r="AY142" s="13"/>
      <c r="AZ142" s="42"/>
      <c r="BA142" s="13"/>
      <c r="BB142" s="13"/>
      <c r="BC142" s="42"/>
      <c r="BD142" s="13"/>
      <c r="BE142" s="13"/>
    </row>
    <row r="143" spans="1:57" ht="12.75">
      <c r="A143" s="182" t="s">
        <v>513</v>
      </c>
      <c r="B143" s="31">
        <v>0.39</v>
      </c>
      <c r="D143" s="128" t="s">
        <v>388</v>
      </c>
      <c r="E143" s="211">
        <v>0.672</v>
      </c>
      <c r="F143" s="104"/>
      <c r="G143" s="126" t="s">
        <v>1419</v>
      </c>
      <c r="H143" s="31">
        <v>0.36</v>
      </c>
      <c r="I143" s="13"/>
      <c r="J143" s="16" t="s">
        <v>2075</v>
      </c>
      <c r="K143" s="7">
        <v>0.66</v>
      </c>
      <c r="M143" s="8" t="s">
        <v>1869</v>
      </c>
      <c r="N143" s="7">
        <v>0.61</v>
      </c>
      <c r="Q143" s="6"/>
      <c r="R143" s="13"/>
      <c r="AX143" s="13"/>
      <c r="AY143" s="13"/>
      <c r="AZ143" s="42"/>
      <c r="BA143" s="13"/>
      <c r="BB143" s="13"/>
      <c r="BC143" s="42"/>
      <c r="BD143" s="13"/>
      <c r="BE143" s="13"/>
    </row>
    <row r="144" spans="1:57" ht="12.75">
      <c r="A144" s="183" t="s">
        <v>514</v>
      </c>
      <c r="B144" s="30">
        <v>0.66</v>
      </c>
      <c r="D144" s="131" t="s">
        <v>389</v>
      </c>
      <c r="E144" s="210">
        <v>0.719</v>
      </c>
      <c r="F144" s="104"/>
      <c r="G144" s="129" t="s">
        <v>1389</v>
      </c>
      <c r="H144" s="30">
        <v>0.5</v>
      </c>
      <c r="I144" s="13"/>
      <c r="J144" s="14" t="s">
        <v>1634</v>
      </c>
      <c r="K144" s="10">
        <v>0.66</v>
      </c>
      <c r="M144" s="130" t="s">
        <v>1163</v>
      </c>
      <c r="N144" s="10">
        <v>0.44</v>
      </c>
      <c r="Q144" s="6"/>
      <c r="R144" s="13"/>
      <c r="AX144" s="13"/>
      <c r="AY144" s="13"/>
      <c r="AZ144" s="42"/>
      <c r="BA144" s="13"/>
      <c r="BB144" s="13"/>
      <c r="BC144" s="42"/>
      <c r="BD144" s="13"/>
      <c r="BE144" s="13"/>
    </row>
    <row r="145" spans="1:57" ht="12.75">
      <c r="A145" s="182" t="s">
        <v>515</v>
      </c>
      <c r="B145" s="31">
        <v>0.83</v>
      </c>
      <c r="D145" s="126" t="s">
        <v>985</v>
      </c>
      <c r="E145" s="211">
        <v>0.56</v>
      </c>
      <c r="F145" s="104"/>
      <c r="G145" s="126" t="s">
        <v>1426</v>
      </c>
      <c r="H145" s="31">
        <v>0.53</v>
      </c>
      <c r="I145" s="13"/>
      <c r="J145" s="16" t="s">
        <v>1636</v>
      </c>
      <c r="K145" s="7">
        <v>0.445</v>
      </c>
      <c r="M145" s="8" t="s">
        <v>896</v>
      </c>
      <c r="N145" s="7">
        <v>0.75</v>
      </c>
      <c r="Q145" s="6"/>
      <c r="R145" s="13"/>
      <c r="AX145" s="13"/>
      <c r="AY145" s="13"/>
      <c r="AZ145" s="42"/>
      <c r="BA145" s="13"/>
      <c r="BB145" s="13"/>
      <c r="BC145" s="42"/>
      <c r="BD145" s="13"/>
      <c r="BE145" s="13"/>
    </row>
    <row r="146" spans="1:57" ht="12.75">
      <c r="A146" s="183" t="s">
        <v>1508</v>
      </c>
      <c r="B146" s="30">
        <v>1.16</v>
      </c>
      <c r="D146" s="129" t="s">
        <v>986</v>
      </c>
      <c r="E146" s="210">
        <v>0.66</v>
      </c>
      <c r="F146" s="104"/>
      <c r="G146" s="129" t="s">
        <v>1418</v>
      </c>
      <c r="H146" s="30">
        <v>1.55</v>
      </c>
      <c r="I146" s="13"/>
      <c r="J146" s="14" t="s">
        <v>2045</v>
      </c>
      <c r="K146" s="10">
        <v>1.31</v>
      </c>
      <c r="M146" s="9" t="s">
        <v>1870</v>
      </c>
      <c r="N146" s="10">
        <v>0.69</v>
      </c>
      <c r="Q146" s="6"/>
      <c r="R146" s="13"/>
      <c r="AX146" s="13"/>
      <c r="AY146" s="13"/>
      <c r="AZ146" s="42"/>
      <c r="BA146" s="13"/>
      <c r="BB146" s="13"/>
      <c r="BC146" s="42"/>
      <c r="BD146" s="13"/>
      <c r="BE146" s="13"/>
    </row>
    <row r="147" spans="1:57" ht="12.75">
      <c r="A147" s="182" t="s">
        <v>516</v>
      </c>
      <c r="B147" s="31">
        <v>0.69</v>
      </c>
      <c r="D147" s="128" t="s">
        <v>2426</v>
      </c>
      <c r="E147" s="212">
        <v>0.73</v>
      </c>
      <c r="F147" s="104"/>
      <c r="G147" s="126" t="s">
        <v>1536</v>
      </c>
      <c r="H147" s="31">
        <v>0.728</v>
      </c>
      <c r="I147" s="13"/>
      <c r="J147" s="16" t="s">
        <v>2046</v>
      </c>
      <c r="K147" s="7">
        <v>1.38</v>
      </c>
      <c r="M147" s="8" t="s">
        <v>1871</v>
      </c>
      <c r="N147" s="7">
        <v>0.81</v>
      </c>
      <c r="Q147" s="6"/>
      <c r="R147" s="13"/>
      <c r="AX147" s="13"/>
      <c r="AY147" s="13"/>
      <c r="AZ147" s="42"/>
      <c r="BA147" s="13"/>
      <c r="BB147" s="13"/>
      <c r="BC147" s="42"/>
      <c r="BD147" s="13"/>
      <c r="BE147" s="13"/>
    </row>
    <row r="148" spans="1:57" ht="12.75">
      <c r="A148" s="183" t="s">
        <v>517</v>
      </c>
      <c r="B148" s="30">
        <v>0.71</v>
      </c>
      <c r="D148" s="131" t="s">
        <v>2427</v>
      </c>
      <c r="E148" s="210">
        <v>0.765</v>
      </c>
      <c r="F148" s="104"/>
      <c r="G148" s="129" t="s">
        <v>1233</v>
      </c>
      <c r="H148" s="30">
        <v>0.88</v>
      </c>
      <c r="I148" s="13"/>
      <c r="J148" s="14" t="s">
        <v>2202</v>
      </c>
      <c r="K148" s="10">
        <v>0.47</v>
      </c>
      <c r="M148" s="9" t="s">
        <v>897</v>
      </c>
      <c r="N148" s="10">
        <v>0.75</v>
      </c>
      <c r="Q148" s="6"/>
      <c r="R148" s="13"/>
      <c r="AX148" s="13"/>
      <c r="AY148" s="13"/>
      <c r="AZ148" s="42"/>
      <c r="BA148" s="13"/>
      <c r="BB148" s="13"/>
      <c r="BE148" s="13"/>
    </row>
    <row r="149" spans="1:57" ht="12.75">
      <c r="A149" s="182" t="s">
        <v>927</v>
      </c>
      <c r="B149" s="31">
        <v>1.04</v>
      </c>
      <c r="D149" s="126" t="s">
        <v>2315</v>
      </c>
      <c r="E149" s="211">
        <v>0.66</v>
      </c>
      <c r="F149" s="104"/>
      <c r="G149" s="126" t="s">
        <v>1390</v>
      </c>
      <c r="H149" s="31">
        <v>0.52</v>
      </c>
      <c r="I149" s="13"/>
      <c r="J149" s="16" t="s">
        <v>1334</v>
      </c>
      <c r="K149" s="7">
        <v>1.02</v>
      </c>
      <c r="M149" s="8" t="s">
        <v>1872</v>
      </c>
      <c r="N149" s="7">
        <v>0.8</v>
      </c>
      <c r="Q149" s="6"/>
      <c r="R149" s="13"/>
      <c r="AX149" s="13"/>
      <c r="AY149" s="13"/>
      <c r="AZ149" s="42"/>
      <c r="BA149" s="13"/>
      <c r="BB149" s="13"/>
      <c r="BE149" s="13"/>
    </row>
    <row r="150" spans="1:57" ht="12.75">
      <c r="A150" s="183" t="s">
        <v>1507</v>
      </c>
      <c r="B150" s="30">
        <v>0.85</v>
      </c>
      <c r="D150" s="129" t="s">
        <v>2114</v>
      </c>
      <c r="E150" s="210">
        <v>0.41</v>
      </c>
      <c r="F150" s="104"/>
      <c r="G150" s="131" t="s">
        <v>373</v>
      </c>
      <c r="H150" s="30">
        <v>0.913</v>
      </c>
      <c r="I150" s="13"/>
      <c r="J150" s="14" t="s">
        <v>1335</v>
      </c>
      <c r="K150" s="10">
        <v>0.87</v>
      </c>
      <c r="M150" s="9" t="s">
        <v>1873</v>
      </c>
      <c r="N150" s="10">
        <v>0.8</v>
      </c>
      <c r="Q150" s="6"/>
      <c r="R150" s="13"/>
      <c r="AX150" s="13"/>
      <c r="AY150" s="13"/>
      <c r="AZ150" s="42"/>
      <c r="BA150" s="13"/>
      <c r="BB150" s="13"/>
      <c r="BE150" s="13"/>
    </row>
    <row r="151" spans="1:57" ht="12.75">
      <c r="A151" s="182" t="s">
        <v>1506</v>
      </c>
      <c r="B151" s="31">
        <v>1.14</v>
      </c>
      <c r="D151" s="128" t="s">
        <v>355</v>
      </c>
      <c r="E151" s="211">
        <v>0.95</v>
      </c>
      <c r="F151" s="104"/>
      <c r="G151" s="126" t="s">
        <v>1513</v>
      </c>
      <c r="H151" s="31">
        <v>0.97</v>
      </c>
      <c r="I151" s="13"/>
      <c r="J151" s="16" t="s">
        <v>2049</v>
      </c>
      <c r="K151" s="7">
        <v>1.55</v>
      </c>
      <c r="M151" s="8" t="s">
        <v>898</v>
      </c>
      <c r="N151" s="7">
        <v>1.46</v>
      </c>
      <c r="Q151" s="6"/>
      <c r="R151" s="13"/>
      <c r="AX151" s="13"/>
      <c r="AY151" s="13"/>
      <c r="AZ151" s="42"/>
      <c r="BA151" s="13"/>
      <c r="BB151" s="13"/>
      <c r="BE151" s="13"/>
    </row>
    <row r="152" spans="1:57" ht="12.75">
      <c r="A152" s="183" t="s">
        <v>518</v>
      </c>
      <c r="B152" s="30">
        <v>0.88</v>
      </c>
      <c r="D152" s="131" t="s">
        <v>2404</v>
      </c>
      <c r="E152" s="210">
        <v>0.445</v>
      </c>
      <c r="F152" s="104"/>
      <c r="G152" s="129" t="s">
        <v>1391</v>
      </c>
      <c r="H152" s="30">
        <v>0.92</v>
      </c>
      <c r="I152" s="13"/>
      <c r="J152" s="14" t="s">
        <v>1645</v>
      </c>
      <c r="K152" s="10">
        <v>0.93</v>
      </c>
      <c r="M152" s="9" t="s">
        <v>1874</v>
      </c>
      <c r="N152" s="10">
        <v>1.21</v>
      </c>
      <c r="Q152" s="6"/>
      <c r="R152" s="13"/>
      <c r="AX152" s="13"/>
      <c r="AY152" s="13"/>
      <c r="AZ152" s="42"/>
      <c r="BA152" s="13"/>
      <c r="BB152" s="13"/>
      <c r="BE152" s="13"/>
    </row>
    <row r="153" spans="1:57" ht="12.75">
      <c r="A153" s="182" t="s">
        <v>1505</v>
      </c>
      <c r="B153" s="31">
        <v>1.14</v>
      </c>
      <c r="D153" s="128" t="s">
        <v>2405</v>
      </c>
      <c r="E153" s="211">
        <v>0.616</v>
      </c>
      <c r="F153" s="104"/>
      <c r="G153" s="126" t="s">
        <v>1392</v>
      </c>
      <c r="H153" s="31">
        <v>0.92</v>
      </c>
      <c r="I153" s="13"/>
      <c r="J153" s="16" t="s">
        <v>2193</v>
      </c>
      <c r="K153" s="7">
        <v>0.96</v>
      </c>
      <c r="M153" s="8" t="s">
        <v>2399</v>
      </c>
      <c r="N153" s="7">
        <v>0.89</v>
      </c>
      <c r="Q153" s="6"/>
      <c r="R153" s="13"/>
      <c r="AX153" s="13"/>
      <c r="AY153" s="13"/>
      <c r="AZ153" s="42"/>
      <c r="BA153" s="13"/>
      <c r="BB153" s="13"/>
      <c r="BE153" s="13"/>
    </row>
    <row r="154" spans="1:57" ht="12.75">
      <c r="A154" s="183" t="s">
        <v>916</v>
      </c>
      <c r="B154" s="30">
        <v>1.28</v>
      </c>
      <c r="D154" s="129" t="s">
        <v>2317</v>
      </c>
      <c r="E154" s="210">
        <v>0.7</v>
      </c>
      <c r="F154" s="104"/>
      <c r="G154" s="131" t="s">
        <v>365</v>
      </c>
      <c r="H154" s="30">
        <v>0.122</v>
      </c>
      <c r="I154" s="13"/>
      <c r="J154" s="14" t="s">
        <v>2194</v>
      </c>
      <c r="K154" s="10">
        <v>0.76</v>
      </c>
      <c r="M154" s="9" t="s">
        <v>2400</v>
      </c>
      <c r="N154" s="10">
        <v>1.16</v>
      </c>
      <c r="Q154" s="6"/>
      <c r="R154" s="13"/>
      <c r="AX154" s="13"/>
      <c r="AY154" s="13"/>
      <c r="AZ154" s="42"/>
      <c r="BA154" s="13"/>
      <c r="BB154" s="13"/>
      <c r="BE154" s="13"/>
    </row>
    <row r="155" spans="1:42" ht="12.75">
      <c r="A155" s="182" t="s">
        <v>1452</v>
      </c>
      <c r="B155" s="31">
        <v>1.14</v>
      </c>
      <c r="D155" s="126" t="s">
        <v>1739</v>
      </c>
      <c r="E155" s="211">
        <v>0.513</v>
      </c>
      <c r="F155" s="104"/>
      <c r="G155" s="126" t="s">
        <v>2136</v>
      </c>
      <c r="H155" s="31">
        <v>0.96</v>
      </c>
      <c r="I155" s="13"/>
      <c r="J155" s="16" t="s">
        <v>1646</v>
      </c>
      <c r="K155" s="7">
        <v>0.87</v>
      </c>
      <c r="M155" s="8" t="s">
        <v>1875</v>
      </c>
      <c r="N155" s="7">
        <v>0.89</v>
      </c>
      <c r="Q155" s="6"/>
      <c r="AP155" s="4"/>
    </row>
    <row r="156" spans="1:42" ht="12.75">
      <c r="A156" s="183" t="s">
        <v>519</v>
      </c>
      <c r="B156" s="30">
        <v>0.7</v>
      </c>
      <c r="D156" s="129" t="s">
        <v>1740</v>
      </c>
      <c r="E156" s="210">
        <v>0.513</v>
      </c>
      <c r="F156" s="104"/>
      <c r="G156" s="129" t="s">
        <v>2137</v>
      </c>
      <c r="H156" s="30">
        <v>0.93</v>
      </c>
      <c r="I156" s="13"/>
      <c r="J156" s="14" t="s">
        <v>1336</v>
      </c>
      <c r="K156" s="10">
        <v>0.87</v>
      </c>
      <c r="M156" s="9" t="s">
        <v>899</v>
      </c>
      <c r="N156" s="10">
        <v>1.01</v>
      </c>
      <c r="Q156" s="6"/>
      <c r="AP156" s="4"/>
    </row>
    <row r="157" spans="1:42" ht="12.75">
      <c r="A157" s="182" t="s">
        <v>917</v>
      </c>
      <c r="B157" s="31">
        <v>1.18</v>
      </c>
      <c r="D157" s="126" t="s">
        <v>137</v>
      </c>
      <c r="E157" s="211">
        <v>1.2</v>
      </c>
      <c r="F157" s="104"/>
      <c r="G157" s="126" t="s">
        <v>2138</v>
      </c>
      <c r="H157" s="31">
        <v>0.75</v>
      </c>
      <c r="I157" s="13"/>
      <c r="J157" s="16" t="s">
        <v>1337</v>
      </c>
      <c r="K157" s="7">
        <v>1.01</v>
      </c>
      <c r="M157" s="8" t="s">
        <v>900</v>
      </c>
      <c r="N157" s="7">
        <v>0.76</v>
      </c>
      <c r="Q157" s="6"/>
      <c r="AP157" s="4"/>
    </row>
    <row r="158" spans="1:42" ht="12.75">
      <c r="A158" s="183" t="s">
        <v>520</v>
      </c>
      <c r="B158" s="30">
        <v>0.7</v>
      </c>
      <c r="D158" s="129" t="s">
        <v>1741</v>
      </c>
      <c r="E158" s="210">
        <v>0.903</v>
      </c>
      <c r="F158" s="104"/>
      <c r="G158" s="129" t="s">
        <v>2139</v>
      </c>
      <c r="H158" s="30">
        <v>0.75</v>
      </c>
      <c r="I158" s="13"/>
      <c r="J158" s="14" t="s">
        <v>2050</v>
      </c>
      <c r="K158" s="10">
        <v>1.39</v>
      </c>
      <c r="M158" s="9" t="s">
        <v>901</v>
      </c>
      <c r="N158" s="10">
        <v>0.76</v>
      </c>
      <c r="Q158" s="6"/>
      <c r="AP158" s="4"/>
    </row>
    <row r="159" spans="1:42" ht="12.75">
      <c r="A159" s="182" t="s">
        <v>1451</v>
      </c>
      <c r="B159" s="31">
        <v>1.18</v>
      </c>
      <c r="D159" s="126" t="s">
        <v>138</v>
      </c>
      <c r="E159" s="211">
        <v>0.92</v>
      </c>
      <c r="F159" s="104"/>
      <c r="G159" s="128" t="s">
        <v>2140</v>
      </c>
      <c r="H159" s="31">
        <v>0.926</v>
      </c>
      <c r="I159" s="13"/>
      <c r="J159" s="16" t="s">
        <v>1338</v>
      </c>
      <c r="K159" s="7">
        <v>0.97</v>
      </c>
      <c r="M159" s="8" t="s">
        <v>902</v>
      </c>
      <c r="N159" s="7">
        <v>0.92</v>
      </c>
      <c r="Q159" s="6"/>
      <c r="AP159" s="4"/>
    </row>
    <row r="160" spans="1:42" ht="12.75">
      <c r="A160" s="183" t="s">
        <v>521</v>
      </c>
      <c r="B160" s="30">
        <v>0.7</v>
      </c>
      <c r="D160" s="129" t="s">
        <v>987</v>
      </c>
      <c r="E160" s="210">
        <v>0.82</v>
      </c>
      <c r="F160" s="104"/>
      <c r="G160" s="129" t="s">
        <v>1537</v>
      </c>
      <c r="H160" s="30">
        <v>0.13</v>
      </c>
      <c r="I160" s="13"/>
      <c r="J160" s="14" t="s">
        <v>2051</v>
      </c>
      <c r="K160" s="10">
        <v>1.6</v>
      </c>
      <c r="M160" s="9" t="s">
        <v>1876</v>
      </c>
      <c r="N160" s="10">
        <v>0.88</v>
      </c>
      <c r="Q160" s="6"/>
      <c r="AP160" s="4"/>
    </row>
    <row r="161" spans="1:42" ht="12.75">
      <c r="A161" s="182" t="s">
        <v>522</v>
      </c>
      <c r="B161" s="31">
        <v>0.7</v>
      </c>
      <c r="D161" s="126" t="s">
        <v>2316</v>
      </c>
      <c r="E161" s="211">
        <v>0.61</v>
      </c>
      <c r="F161" s="104"/>
      <c r="G161" s="126" t="s">
        <v>1393</v>
      </c>
      <c r="H161" s="31">
        <v>0.13</v>
      </c>
      <c r="I161" s="13"/>
      <c r="J161" s="16" t="s">
        <v>2052</v>
      </c>
      <c r="K161" s="7">
        <v>1.6</v>
      </c>
      <c r="M161" s="8" t="s">
        <v>903</v>
      </c>
      <c r="N161" s="7">
        <v>0.49</v>
      </c>
      <c r="AP161" s="4"/>
    </row>
    <row r="162" spans="1:42" ht="12.75">
      <c r="A162" s="183" t="s">
        <v>523</v>
      </c>
      <c r="B162" s="30">
        <v>0.7</v>
      </c>
      <c r="D162" s="129" t="s">
        <v>1742</v>
      </c>
      <c r="E162" s="210">
        <v>0.41</v>
      </c>
      <c r="F162" s="104"/>
      <c r="G162" s="129" t="s">
        <v>2141</v>
      </c>
      <c r="H162" s="30">
        <v>1.16</v>
      </c>
      <c r="I162" s="13"/>
      <c r="J162" s="14" t="s">
        <v>1647</v>
      </c>
      <c r="K162" s="10">
        <v>0.9</v>
      </c>
      <c r="M162" s="9" t="s">
        <v>1877</v>
      </c>
      <c r="N162" s="10">
        <v>0.88</v>
      </c>
      <c r="AP162" s="4"/>
    </row>
    <row r="163" spans="1:42" ht="12.75">
      <c r="A163" s="182" t="s">
        <v>524</v>
      </c>
      <c r="B163" s="31">
        <v>0.7</v>
      </c>
      <c r="D163" s="126" t="s">
        <v>988</v>
      </c>
      <c r="E163" s="211">
        <v>0.49</v>
      </c>
      <c r="F163" s="104"/>
      <c r="G163" s="126" t="s">
        <v>1394</v>
      </c>
      <c r="H163" s="31">
        <v>0.6</v>
      </c>
      <c r="I163" s="13"/>
      <c r="J163" s="16" t="s">
        <v>2053</v>
      </c>
      <c r="K163" s="7">
        <v>1.24</v>
      </c>
      <c r="M163" s="8" t="s">
        <v>904</v>
      </c>
      <c r="N163" s="7">
        <v>1.41</v>
      </c>
      <c r="AP163" s="4"/>
    </row>
    <row r="164" spans="1:42" ht="12.75">
      <c r="A164" s="183" t="s">
        <v>1504</v>
      </c>
      <c r="B164" s="30">
        <v>1.03</v>
      </c>
      <c r="D164" s="129" t="s">
        <v>1623</v>
      </c>
      <c r="E164" s="210">
        <v>0.91</v>
      </c>
      <c r="F164" s="104"/>
      <c r="G164" s="129" t="s">
        <v>2142</v>
      </c>
      <c r="H164" s="30">
        <v>0.08</v>
      </c>
      <c r="I164" s="13"/>
      <c r="J164" s="14" t="s">
        <v>2054</v>
      </c>
      <c r="K164" s="10">
        <v>0.9</v>
      </c>
      <c r="M164" s="9" t="s">
        <v>1860</v>
      </c>
      <c r="N164" s="10">
        <v>0.98</v>
      </c>
      <c r="AP164" s="4"/>
    </row>
    <row r="165" spans="1:42" ht="12.75">
      <c r="A165" s="182" t="s">
        <v>1503</v>
      </c>
      <c r="B165" s="31">
        <v>1.08</v>
      </c>
      <c r="D165" s="126" t="s">
        <v>989</v>
      </c>
      <c r="E165" s="211">
        <v>0.46</v>
      </c>
      <c r="F165" s="104"/>
      <c r="G165" s="126" t="s">
        <v>1538</v>
      </c>
      <c r="H165" s="31">
        <v>0.38</v>
      </c>
      <c r="I165" s="13"/>
      <c r="J165" s="16" t="s">
        <v>1339</v>
      </c>
      <c r="K165" s="7">
        <v>0.94</v>
      </c>
      <c r="M165" s="127" t="s">
        <v>1164</v>
      </c>
      <c r="N165" s="7">
        <v>1.8</v>
      </c>
      <c r="AP165" s="4"/>
    </row>
    <row r="166" spans="1:42" ht="12.75">
      <c r="A166" s="183" t="s">
        <v>1502</v>
      </c>
      <c r="B166" s="30">
        <v>1.27</v>
      </c>
      <c r="D166" s="129" t="s">
        <v>1743</v>
      </c>
      <c r="E166" s="210">
        <v>0.809</v>
      </c>
      <c r="F166" s="104"/>
      <c r="G166" s="129" t="s">
        <v>2144</v>
      </c>
      <c r="H166" s="30">
        <v>0.64</v>
      </c>
      <c r="I166" s="13"/>
      <c r="J166" s="14" t="s">
        <v>2055</v>
      </c>
      <c r="K166" s="10">
        <v>1.17</v>
      </c>
      <c r="M166" s="131" t="s">
        <v>295</v>
      </c>
      <c r="N166" s="10">
        <v>1.19</v>
      </c>
      <c r="AP166" s="4"/>
    </row>
    <row r="167" spans="1:42" ht="12.75">
      <c r="A167" s="182" t="s">
        <v>1436</v>
      </c>
      <c r="B167" s="31">
        <v>0.69</v>
      </c>
      <c r="D167" s="126" t="s">
        <v>990</v>
      </c>
      <c r="E167" s="211">
        <v>0.9</v>
      </c>
      <c r="F167" s="104"/>
      <c r="G167" s="127" t="s">
        <v>801</v>
      </c>
      <c r="H167" s="31">
        <v>0.67</v>
      </c>
      <c r="I167" s="13"/>
      <c r="J167" s="16" t="s">
        <v>2056</v>
      </c>
      <c r="K167" s="7">
        <v>1.55</v>
      </c>
      <c r="M167" s="8" t="s">
        <v>1861</v>
      </c>
      <c r="N167" s="7">
        <v>0.85</v>
      </c>
      <c r="AP167" s="4"/>
    </row>
    <row r="168" spans="1:42" ht="12.75">
      <c r="A168" s="183" t="s">
        <v>525</v>
      </c>
      <c r="B168" s="30">
        <v>0.63</v>
      </c>
      <c r="D168" s="129" t="s">
        <v>2318</v>
      </c>
      <c r="E168" s="210">
        <v>0.9</v>
      </c>
      <c r="F168" s="104"/>
      <c r="G168" s="129" t="s">
        <v>1395</v>
      </c>
      <c r="H168" s="30">
        <v>0.67</v>
      </c>
      <c r="I168" s="13"/>
      <c r="J168" s="14" t="s">
        <v>2181</v>
      </c>
      <c r="K168" s="10">
        <v>0.7</v>
      </c>
      <c r="M168" s="9" t="s">
        <v>1862</v>
      </c>
      <c r="N168" s="10">
        <v>0.49</v>
      </c>
      <c r="AP168" s="4"/>
    </row>
    <row r="169" spans="1:42" ht="12.75">
      <c r="A169" s="182" t="s">
        <v>1501</v>
      </c>
      <c r="B169" s="31">
        <v>1.12</v>
      </c>
      <c r="D169" s="126" t="s">
        <v>991</v>
      </c>
      <c r="E169" s="211">
        <v>0.37</v>
      </c>
      <c r="F169" s="104"/>
      <c r="G169" s="126" t="s">
        <v>1396</v>
      </c>
      <c r="H169" s="31">
        <v>0.4</v>
      </c>
      <c r="I169" s="13"/>
      <c r="J169" s="16" t="s">
        <v>1637</v>
      </c>
      <c r="K169" s="7">
        <v>0.62</v>
      </c>
      <c r="M169" s="8" t="s">
        <v>1862</v>
      </c>
      <c r="N169" s="7">
        <v>0.74</v>
      </c>
      <c r="AP169" s="4"/>
    </row>
    <row r="170" spans="1:42" ht="12.75">
      <c r="A170" s="183" t="s">
        <v>526</v>
      </c>
      <c r="B170" s="30">
        <v>0.72</v>
      </c>
      <c r="D170" s="129" t="s">
        <v>992</v>
      </c>
      <c r="E170" s="210">
        <v>0.66</v>
      </c>
      <c r="F170" s="104"/>
      <c r="G170" s="131" t="s">
        <v>368</v>
      </c>
      <c r="H170" s="30">
        <v>0.594</v>
      </c>
      <c r="I170" s="13"/>
      <c r="J170" s="14" t="s">
        <v>2216</v>
      </c>
      <c r="K170" s="10">
        <v>0.89</v>
      </c>
      <c r="M170" s="9" t="s">
        <v>1863</v>
      </c>
      <c r="N170" s="10">
        <v>0.48</v>
      </c>
      <c r="AP170" s="4"/>
    </row>
    <row r="171" spans="1:42" ht="12.75">
      <c r="A171" s="182" t="s">
        <v>1500</v>
      </c>
      <c r="B171" s="31">
        <v>0.83</v>
      </c>
      <c r="D171" s="126" t="s">
        <v>993</v>
      </c>
      <c r="E171" s="211">
        <v>0.57</v>
      </c>
      <c r="F171" s="104"/>
      <c r="G171" s="128" t="s">
        <v>2417</v>
      </c>
      <c r="H171" s="65">
        <v>1.35</v>
      </c>
      <c r="I171" s="13"/>
      <c r="J171" s="16" t="s">
        <v>1648</v>
      </c>
      <c r="K171" s="7">
        <v>1.08</v>
      </c>
      <c r="M171" s="8" t="s">
        <v>1864</v>
      </c>
      <c r="N171" s="7">
        <v>0.49</v>
      </c>
      <c r="AP171" s="4"/>
    </row>
    <row r="172" spans="1:42" ht="12.75">
      <c r="A172" s="183" t="s">
        <v>527</v>
      </c>
      <c r="B172" s="30">
        <v>0.75</v>
      </c>
      <c r="D172" s="129" t="s">
        <v>1744</v>
      </c>
      <c r="E172" s="210">
        <v>0.696</v>
      </c>
      <c r="F172" s="104"/>
      <c r="G172" s="129" t="s">
        <v>1435</v>
      </c>
      <c r="H172" s="30">
        <v>0.67</v>
      </c>
      <c r="I172" s="13"/>
      <c r="J172" s="14" t="s">
        <v>1649</v>
      </c>
      <c r="K172" s="10">
        <v>0.93</v>
      </c>
      <c r="M172" s="130" t="s">
        <v>1165</v>
      </c>
      <c r="N172" s="10">
        <v>1.55</v>
      </c>
      <c r="AP172" s="4"/>
    </row>
    <row r="173" spans="1:42" ht="12.75">
      <c r="A173" s="110" t="s">
        <v>2414</v>
      </c>
      <c r="B173" s="31">
        <v>0.95</v>
      </c>
      <c r="D173" s="126" t="s">
        <v>2319</v>
      </c>
      <c r="E173" s="211">
        <v>0.76</v>
      </c>
      <c r="F173" s="104"/>
      <c r="G173" s="126" t="s">
        <v>1397</v>
      </c>
      <c r="H173" s="31">
        <v>0.6</v>
      </c>
      <c r="J173" s="16" t="s">
        <v>2057</v>
      </c>
      <c r="K173" s="7">
        <v>1.14</v>
      </c>
      <c r="M173" s="128" t="s">
        <v>296</v>
      </c>
      <c r="N173" s="7">
        <v>1.32</v>
      </c>
      <c r="AP173" s="4"/>
    </row>
    <row r="174" spans="1:42" ht="12.75">
      <c r="A174" s="14" t="s">
        <v>2371</v>
      </c>
      <c r="B174" s="62">
        <v>0.95</v>
      </c>
      <c r="D174" s="129" t="s">
        <v>994</v>
      </c>
      <c r="E174" s="210">
        <v>0.75</v>
      </c>
      <c r="F174" s="104"/>
      <c r="G174" s="129" t="s">
        <v>2145</v>
      </c>
      <c r="H174" s="30">
        <v>0.6</v>
      </c>
      <c r="J174" s="14" t="s">
        <v>2058</v>
      </c>
      <c r="K174" s="10">
        <v>1.4</v>
      </c>
      <c r="M174" s="131" t="s">
        <v>297</v>
      </c>
      <c r="N174" s="10">
        <v>0.62</v>
      </c>
      <c r="AP174" s="4"/>
    </row>
    <row r="175" spans="1:42" ht="12.75">
      <c r="A175" s="16" t="s">
        <v>2373</v>
      </c>
      <c r="B175" s="31">
        <v>1.28</v>
      </c>
      <c r="D175" s="126" t="s">
        <v>995</v>
      </c>
      <c r="E175" s="211">
        <v>0.45</v>
      </c>
      <c r="F175" s="104"/>
      <c r="G175" s="127" t="s">
        <v>802</v>
      </c>
      <c r="H175" s="31">
        <v>0.997</v>
      </c>
      <c r="J175" s="16" t="s">
        <v>2059</v>
      </c>
      <c r="K175" s="7">
        <v>0.72</v>
      </c>
      <c r="M175" s="126" t="s">
        <v>255</v>
      </c>
      <c r="N175" s="31">
        <v>0.9</v>
      </c>
      <c r="AP175" s="4"/>
    </row>
    <row r="176" spans="1:42" ht="12.75">
      <c r="A176" s="111" t="s">
        <v>2415</v>
      </c>
      <c r="B176" s="30">
        <v>0.95</v>
      </c>
      <c r="D176" s="129" t="s">
        <v>1745</v>
      </c>
      <c r="E176" s="210">
        <v>0.982</v>
      </c>
      <c r="F176" s="104"/>
      <c r="G176" s="130" t="s">
        <v>803</v>
      </c>
      <c r="H176" s="30">
        <v>0.997</v>
      </c>
      <c r="J176" s="14" t="s">
        <v>2060</v>
      </c>
      <c r="K176" s="10">
        <v>1.51</v>
      </c>
      <c r="M176" s="129" t="s">
        <v>270</v>
      </c>
      <c r="N176" s="30">
        <v>0.9</v>
      </c>
      <c r="AP176" s="4"/>
    </row>
    <row r="177" spans="1:42" ht="12.75">
      <c r="A177" s="16" t="s">
        <v>2372</v>
      </c>
      <c r="B177" s="31">
        <v>0.95</v>
      </c>
      <c r="D177" s="126" t="s">
        <v>2320</v>
      </c>
      <c r="E177" s="211">
        <v>0.98</v>
      </c>
      <c r="F177" s="104"/>
      <c r="G177" s="126" t="s">
        <v>1398</v>
      </c>
      <c r="H177" s="31">
        <v>0.9</v>
      </c>
      <c r="J177" s="16" t="s">
        <v>2061</v>
      </c>
      <c r="K177" s="7">
        <v>1.04</v>
      </c>
      <c r="M177" s="128" t="s">
        <v>298</v>
      </c>
      <c r="N177" s="7">
        <v>1.43</v>
      </c>
      <c r="Y177" s="119"/>
      <c r="AP177" s="4"/>
    </row>
    <row r="178" spans="1:42" ht="12.75">
      <c r="A178" s="14" t="s">
        <v>2374</v>
      </c>
      <c r="B178" s="30">
        <v>0.98</v>
      </c>
      <c r="D178" s="129" t="s">
        <v>996</v>
      </c>
      <c r="E178" s="210">
        <v>0.77</v>
      </c>
      <c r="F178" s="104"/>
      <c r="G178" s="129" t="s">
        <v>1425</v>
      </c>
      <c r="H178" s="30">
        <v>0.67</v>
      </c>
      <c r="J178" s="14" t="s">
        <v>2217</v>
      </c>
      <c r="K178" s="10">
        <v>1.14</v>
      </c>
      <c r="M178" s="9" t="s">
        <v>1882</v>
      </c>
      <c r="N178" s="10">
        <v>0.16</v>
      </c>
      <c r="Q178" s="6"/>
      <c r="AP178" s="4"/>
    </row>
    <row r="179" spans="1:42" ht="12.75">
      <c r="A179" s="110" t="s">
        <v>2416</v>
      </c>
      <c r="B179" s="31">
        <v>0.95</v>
      </c>
      <c r="D179" s="126" t="s">
        <v>2321</v>
      </c>
      <c r="E179" s="211">
        <v>1.61</v>
      </c>
      <c r="F179" s="104"/>
      <c r="G179" s="128" t="s">
        <v>377</v>
      </c>
      <c r="H179" s="31">
        <v>1.36</v>
      </c>
      <c r="J179" s="16" t="s">
        <v>1638</v>
      </c>
      <c r="K179" s="7">
        <v>0.23</v>
      </c>
      <c r="M179" s="126" t="s">
        <v>265</v>
      </c>
      <c r="N179" s="31">
        <v>0.9</v>
      </c>
      <c r="Q179" s="6"/>
      <c r="AP179" s="4"/>
    </row>
    <row r="180" spans="1:42" ht="12.75">
      <c r="A180" s="14" t="s">
        <v>2375</v>
      </c>
      <c r="B180" s="30">
        <v>0.95</v>
      </c>
      <c r="D180" s="129" t="s">
        <v>997</v>
      </c>
      <c r="E180" s="210">
        <v>0.66</v>
      </c>
      <c r="F180" s="104"/>
      <c r="G180" s="130" t="s">
        <v>804</v>
      </c>
      <c r="H180" s="30">
        <v>0.499</v>
      </c>
      <c r="J180" s="14" t="s">
        <v>2218</v>
      </c>
      <c r="K180" s="10">
        <v>1.26</v>
      </c>
      <c r="M180" s="129" t="s">
        <v>266</v>
      </c>
      <c r="N180" s="30">
        <v>0.74</v>
      </c>
      <c r="Q180" s="6"/>
      <c r="AP180" s="4"/>
    </row>
    <row r="181" spans="1:42" ht="12.75">
      <c r="A181" s="16" t="s">
        <v>2376</v>
      </c>
      <c r="B181" s="31">
        <v>0.98</v>
      </c>
      <c r="D181" s="126" t="s">
        <v>2322</v>
      </c>
      <c r="E181" s="211">
        <v>0.66</v>
      </c>
      <c r="F181" s="104"/>
      <c r="G181" s="126" t="s">
        <v>1431</v>
      </c>
      <c r="H181" s="31">
        <v>0.93</v>
      </c>
      <c r="J181" s="16" t="s">
        <v>2219</v>
      </c>
      <c r="K181" s="7">
        <v>1.14</v>
      </c>
      <c r="M181" s="126" t="s">
        <v>267</v>
      </c>
      <c r="N181" s="31">
        <v>0.69</v>
      </c>
      <c r="Q181" s="6"/>
      <c r="AP181" s="4"/>
    </row>
    <row r="182" spans="1:42" ht="12.75">
      <c r="A182" s="14" t="s">
        <v>2377</v>
      </c>
      <c r="B182" s="30">
        <v>0.95</v>
      </c>
      <c r="D182" s="129" t="s">
        <v>1746</v>
      </c>
      <c r="E182" s="210">
        <v>0.506</v>
      </c>
      <c r="F182" s="104"/>
      <c r="G182" s="129" t="s">
        <v>1433</v>
      </c>
      <c r="H182" s="30">
        <v>0.5</v>
      </c>
      <c r="J182" s="14" t="s">
        <v>2212</v>
      </c>
      <c r="K182" s="10">
        <v>0.56</v>
      </c>
      <c r="M182" s="176" t="s">
        <v>2393</v>
      </c>
      <c r="N182" s="30">
        <v>0.53</v>
      </c>
      <c r="Q182" s="6"/>
      <c r="AP182" s="4"/>
    </row>
    <row r="183" spans="1:42" ht="12.75">
      <c r="A183" s="16" t="s">
        <v>2378</v>
      </c>
      <c r="B183" s="31">
        <v>1.28</v>
      </c>
      <c r="D183" s="126" t="s">
        <v>139</v>
      </c>
      <c r="E183" s="211">
        <v>0.7</v>
      </c>
      <c r="F183" s="104"/>
      <c r="G183" s="126" t="s">
        <v>1399</v>
      </c>
      <c r="H183" s="31">
        <v>0.94</v>
      </c>
      <c r="J183" s="16" t="s">
        <v>2220</v>
      </c>
      <c r="K183" s="7">
        <v>0.14</v>
      </c>
      <c r="M183" s="8" t="s">
        <v>244</v>
      </c>
      <c r="N183" s="7">
        <v>1.58</v>
      </c>
      <c r="Q183" s="6"/>
      <c r="AP183" s="4"/>
    </row>
    <row r="184" spans="1:42" ht="12.75">
      <c r="A184" s="183" t="s">
        <v>1437</v>
      </c>
      <c r="B184" s="30">
        <v>0.78</v>
      </c>
      <c r="D184" s="129" t="s">
        <v>2323</v>
      </c>
      <c r="E184" s="210">
        <v>0.51</v>
      </c>
      <c r="F184" s="104"/>
      <c r="G184" s="131" t="s">
        <v>2430</v>
      </c>
      <c r="H184" s="62">
        <v>0.94</v>
      </c>
      <c r="J184" s="14" t="s">
        <v>2221</v>
      </c>
      <c r="K184" s="10">
        <v>1.21</v>
      </c>
      <c r="M184" s="129" t="s">
        <v>261</v>
      </c>
      <c r="N184" s="30">
        <v>1.04</v>
      </c>
      <c r="Q184" s="6"/>
      <c r="AP184" s="4"/>
    </row>
    <row r="185" spans="1:42" ht="12.75">
      <c r="A185" s="182" t="s">
        <v>528</v>
      </c>
      <c r="B185" s="31">
        <v>0.84</v>
      </c>
      <c r="D185" s="126" t="s">
        <v>2324</v>
      </c>
      <c r="E185" s="211">
        <v>0.68</v>
      </c>
      <c r="F185" s="104"/>
      <c r="G185" s="126" t="s">
        <v>1417</v>
      </c>
      <c r="H185" s="31">
        <v>0.94</v>
      </c>
      <c r="J185" s="16" t="s">
        <v>1650</v>
      </c>
      <c r="K185" s="7">
        <v>1.08</v>
      </c>
      <c r="M185" s="127" t="s">
        <v>1166</v>
      </c>
      <c r="N185" s="7">
        <v>0.86</v>
      </c>
      <c r="Q185" s="6"/>
      <c r="AP185" s="4"/>
    </row>
    <row r="186" spans="1:42" ht="12.75">
      <c r="A186" s="183" t="s">
        <v>529</v>
      </c>
      <c r="B186" s="30">
        <v>0.73</v>
      </c>
      <c r="D186" s="129" t="s">
        <v>1747</v>
      </c>
      <c r="E186" s="210">
        <v>0.733</v>
      </c>
      <c r="F186" s="104"/>
      <c r="G186" s="129" t="s">
        <v>1416</v>
      </c>
      <c r="H186" s="30">
        <v>0.41</v>
      </c>
      <c r="J186" s="14" t="s">
        <v>1639</v>
      </c>
      <c r="K186" s="10">
        <v>1.19</v>
      </c>
      <c r="M186" s="131" t="s">
        <v>2401</v>
      </c>
      <c r="N186" s="10">
        <v>1.09</v>
      </c>
      <c r="Q186" s="6"/>
      <c r="AP186" s="4"/>
    </row>
    <row r="187" spans="1:42" ht="12.75">
      <c r="A187" s="182" t="s">
        <v>530</v>
      </c>
      <c r="B187" s="31">
        <v>0.48</v>
      </c>
      <c r="D187" s="126" t="s">
        <v>2325</v>
      </c>
      <c r="E187" s="211">
        <v>0.8</v>
      </c>
      <c r="F187" s="104"/>
      <c r="G187" s="126" t="s">
        <v>2146</v>
      </c>
      <c r="H187" s="31">
        <v>1.04</v>
      </c>
      <c r="J187" s="16" t="s">
        <v>1651</v>
      </c>
      <c r="K187" s="7">
        <v>0.9</v>
      </c>
      <c r="M187" s="127" t="s">
        <v>2402</v>
      </c>
      <c r="N187" s="7">
        <v>1.25</v>
      </c>
      <c r="AP187" s="4"/>
    </row>
    <row r="188" spans="1:42" ht="12.75">
      <c r="A188" s="183" t="s">
        <v>1499</v>
      </c>
      <c r="B188" s="30">
        <v>0.4</v>
      </c>
      <c r="D188" s="129" t="s">
        <v>1748</v>
      </c>
      <c r="E188" s="210">
        <v>1</v>
      </c>
      <c r="F188" s="104"/>
      <c r="G188" s="129" t="s">
        <v>1434</v>
      </c>
      <c r="H188" s="30">
        <v>0.72</v>
      </c>
      <c r="J188" s="14" t="s">
        <v>2062</v>
      </c>
      <c r="K188" s="10">
        <v>1.4</v>
      </c>
      <c r="M188" s="131" t="s">
        <v>1908</v>
      </c>
      <c r="N188" s="10">
        <v>1.1</v>
      </c>
      <c r="AP188" s="4"/>
    </row>
    <row r="189" spans="1:42" ht="12.75">
      <c r="A189" s="182" t="s">
        <v>1498</v>
      </c>
      <c r="B189" s="31">
        <v>1.25</v>
      </c>
      <c r="D189" s="126" t="s">
        <v>140</v>
      </c>
      <c r="E189" s="211">
        <v>1.41</v>
      </c>
      <c r="F189" s="104"/>
      <c r="G189" s="126" t="s">
        <v>1427</v>
      </c>
      <c r="H189" s="31">
        <v>0.5</v>
      </c>
      <c r="J189" s="16" t="s">
        <v>1652</v>
      </c>
      <c r="K189" s="7">
        <v>0.9</v>
      </c>
      <c r="M189" s="8" t="s">
        <v>1879</v>
      </c>
      <c r="N189" s="7">
        <v>1.05</v>
      </c>
      <c r="AP189" s="4"/>
    </row>
    <row r="190" spans="1:42" ht="12.75">
      <c r="A190" s="183" t="s">
        <v>1438</v>
      </c>
      <c r="B190" s="30">
        <v>1.16</v>
      </c>
      <c r="D190" s="129" t="s">
        <v>1749</v>
      </c>
      <c r="E190" s="210">
        <v>0.664</v>
      </c>
      <c r="F190" s="104"/>
      <c r="G190" s="130" t="s">
        <v>805</v>
      </c>
      <c r="H190" s="30">
        <v>1.14</v>
      </c>
      <c r="J190" s="14" t="s">
        <v>1340</v>
      </c>
      <c r="K190" s="10">
        <v>0.93</v>
      </c>
      <c r="M190" s="9" t="s">
        <v>905</v>
      </c>
      <c r="N190" s="10">
        <v>0.87</v>
      </c>
      <c r="AP190" s="4"/>
    </row>
    <row r="191" spans="1:42" ht="12.75">
      <c r="A191" s="182" t="s">
        <v>531</v>
      </c>
      <c r="B191" s="31">
        <v>0.51</v>
      </c>
      <c r="D191" s="126" t="s">
        <v>2326</v>
      </c>
      <c r="E191" s="211">
        <v>0.73</v>
      </c>
      <c r="F191" s="104"/>
      <c r="G191" s="126" t="s">
        <v>2147</v>
      </c>
      <c r="H191" s="31">
        <v>1.24</v>
      </c>
      <c r="J191" s="16" t="s">
        <v>1341</v>
      </c>
      <c r="K191" s="7">
        <v>0.9</v>
      </c>
      <c r="M191" s="128" t="s">
        <v>810</v>
      </c>
      <c r="N191" s="7">
        <v>0.81</v>
      </c>
      <c r="AP191" s="4"/>
    </row>
    <row r="192" spans="1:42" ht="12.75">
      <c r="A192" s="183" t="s">
        <v>532</v>
      </c>
      <c r="B192" s="30">
        <v>0.77</v>
      </c>
      <c r="D192" s="129" t="s">
        <v>2327</v>
      </c>
      <c r="E192" s="210">
        <v>0.35</v>
      </c>
      <c r="F192" s="104"/>
      <c r="G192" s="129" t="s">
        <v>2148</v>
      </c>
      <c r="H192" s="30">
        <v>0.49</v>
      </c>
      <c r="J192" s="14" t="s">
        <v>1653</v>
      </c>
      <c r="K192" s="10">
        <v>0.93</v>
      </c>
      <c r="M192" s="130" t="s">
        <v>1167</v>
      </c>
      <c r="N192" s="10">
        <v>0.81</v>
      </c>
      <c r="AP192" s="4"/>
    </row>
    <row r="193" spans="1:42" ht="12.75">
      <c r="A193" s="182" t="s">
        <v>1497</v>
      </c>
      <c r="B193" s="31">
        <v>1.26</v>
      </c>
      <c r="D193" s="126" t="s">
        <v>2328</v>
      </c>
      <c r="E193" s="211">
        <v>0.81</v>
      </c>
      <c r="F193" s="104"/>
      <c r="G193" s="126" t="s">
        <v>1400</v>
      </c>
      <c r="H193" s="31">
        <v>0.71</v>
      </c>
      <c r="J193" s="16" t="s">
        <v>1654</v>
      </c>
      <c r="K193" s="7">
        <v>0.9</v>
      </c>
      <c r="M193" s="128" t="s">
        <v>1352</v>
      </c>
      <c r="N193" s="7">
        <v>0.87</v>
      </c>
      <c r="AP193" s="4"/>
    </row>
    <row r="194" spans="1:56" ht="12.75">
      <c r="A194" s="183" t="s">
        <v>533</v>
      </c>
      <c r="B194" s="30">
        <v>0.77</v>
      </c>
      <c r="D194" s="129" t="s">
        <v>998</v>
      </c>
      <c r="E194" s="210">
        <v>0.39</v>
      </c>
      <c r="F194" s="104"/>
      <c r="G194" s="129" t="s">
        <v>2149</v>
      </c>
      <c r="H194" s="30">
        <v>0.42</v>
      </c>
      <c r="J194" s="14" t="s">
        <v>1342</v>
      </c>
      <c r="K194" s="10">
        <v>0.93</v>
      </c>
      <c r="M194" s="131" t="s">
        <v>811</v>
      </c>
      <c r="N194" s="10">
        <v>1.2</v>
      </c>
      <c r="AP194" s="4"/>
      <c r="BC194" s="24"/>
      <c r="BD194" s="25"/>
    </row>
    <row r="195" spans="1:56" ht="12.75">
      <c r="A195" s="182" t="s">
        <v>1444</v>
      </c>
      <c r="B195" s="31">
        <v>1.45</v>
      </c>
      <c r="D195" s="126" t="s">
        <v>2329</v>
      </c>
      <c r="E195" s="211">
        <v>0.89</v>
      </c>
      <c r="F195" s="104"/>
      <c r="G195" s="126" t="s">
        <v>1539</v>
      </c>
      <c r="H195" s="31">
        <v>0.7</v>
      </c>
      <c r="J195" s="16" t="s">
        <v>2063</v>
      </c>
      <c r="K195" s="7">
        <v>1.4</v>
      </c>
      <c r="M195" s="8" t="s">
        <v>1909</v>
      </c>
      <c r="N195" s="7">
        <v>1.2</v>
      </c>
      <c r="AP195" s="4"/>
      <c r="BC195" s="24"/>
      <c r="BD195" s="25"/>
    </row>
    <row r="196" spans="1:56" ht="12.75">
      <c r="A196" s="183" t="s">
        <v>1496</v>
      </c>
      <c r="B196" s="30">
        <v>1.45</v>
      </c>
      <c r="D196" s="129" t="s">
        <v>1750</v>
      </c>
      <c r="E196" s="210">
        <v>0.94</v>
      </c>
      <c r="F196" s="104"/>
      <c r="G196" s="131" t="s">
        <v>372</v>
      </c>
      <c r="H196" s="30">
        <v>0.826</v>
      </c>
      <c r="J196" s="14" t="s">
        <v>1343</v>
      </c>
      <c r="K196" s="10">
        <v>0.47</v>
      </c>
      <c r="M196" s="130" t="s">
        <v>1168</v>
      </c>
      <c r="N196" s="10">
        <v>1.55</v>
      </c>
      <c r="AP196" s="4"/>
      <c r="BC196" s="24"/>
      <c r="BD196" s="25"/>
    </row>
    <row r="197" spans="1:56" ht="12.75">
      <c r="A197" s="182" t="s">
        <v>918</v>
      </c>
      <c r="B197" s="31">
        <v>1.49</v>
      </c>
      <c r="D197" s="126" t="s">
        <v>2330</v>
      </c>
      <c r="E197" s="211">
        <v>0.39</v>
      </c>
      <c r="F197" s="104"/>
      <c r="G197" s="126" t="s">
        <v>1401</v>
      </c>
      <c r="H197" s="31">
        <v>0.69</v>
      </c>
      <c r="J197" s="16" t="s">
        <v>2064</v>
      </c>
      <c r="K197" s="7">
        <v>1.27</v>
      </c>
      <c r="M197" s="128" t="s">
        <v>812</v>
      </c>
      <c r="N197" s="7">
        <v>1.48</v>
      </c>
      <c r="AP197" s="4"/>
      <c r="BC197" s="24"/>
      <c r="BD197" s="25"/>
    </row>
    <row r="198" spans="1:56" ht="12.75">
      <c r="A198" s="183" t="s">
        <v>1449</v>
      </c>
      <c r="B198" s="30">
        <v>1.49</v>
      </c>
      <c r="D198" s="129" t="s">
        <v>1751</v>
      </c>
      <c r="E198" s="210">
        <v>0.915</v>
      </c>
      <c r="F198" s="104"/>
      <c r="G198" s="129" t="s">
        <v>1429</v>
      </c>
      <c r="H198" s="30">
        <v>0.83</v>
      </c>
      <c r="J198" s="14" t="s">
        <v>1655</v>
      </c>
      <c r="K198" s="10">
        <v>1</v>
      </c>
      <c r="M198" s="130" t="s">
        <v>1169</v>
      </c>
      <c r="N198" s="10">
        <v>1.46</v>
      </c>
      <c r="AP198" s="4"/>
      <c r="BC198" s="24"/>
      <c r="BD198" s="25"/>
    </row>
    <row r="199" spans="1:56" ht="12.75">
      <c r="A199" s="182" t="s">
        <v>919</v>
      </c>
      <c r="B199" s="31">
        <v>1.32</v>
      </c>
      <c r="D199" s="126" t="s">
        <v>999</v>
      </c>
      <c r="E199" s="211">
        <v>0.5</v>
      </c>
      <c r="F199" s="104"/>
      <c r="G199" s="126" t="s">
        <v>2150</v>
      </c>
      <c r="H199" s="31">
        <v>0.69</v>
      </c>
      <c r="J199" s="16" t="s">
        <v>2076</v>
      </c>
      <c r="K199" s="7">
        <v>0.42</v>
      </c>
      <c r="M199" s="128" t="s">
        <v>813</v>
      </c>
      <c r="N199" s="7">
        <v>0.69</v>
      </c>
      <c r="AP199" s="4"/>
      <c r="BC199" s="24"/>
      <c r="BD199" s="25"/>
    </row>
    <row r="200" spans="1:56" ht="12.75">
      <c r="A200" s="183" t="s">
        <v>920</v>
      </c>
      <c r="B200" s="30">
        <v>0.8</v>
      </c>
      <c r="D200" s="129" t="s">
        <v>1752</v>
      </c>
      <c r="E200" s="210">
        <v>0.357</v>
      </c>
      <c r="F200" s="104"/>
      <c r="G200" s="129" t="s">
        <v>1955</v>
      </c>
      <c r="H200" s="30">
        <v>0.714</v>
      </c>
      <c r="J200" s="14" t="s">
        <v>2077</v>
      </c>
      <c r="K200" s="10">
        <v>0.42</v>
      </c>
      <c r="M200" s="130" t="s">
        <v>1170</v>
      </c>
      <c r="N200" s="10">
        <v>0.65</v>
      </c>
      <c r="AP200" s="4"/>
      <c r="BC200" s="24"/>
      <c r="BD200" s="25"/>
    </row>
    <row r="201" spans="1:60" ht="12.75">
      <c r="A201" s="182" t="s">
        <v>1450</v>
      </c>
      <c r="B201" s="31">
        <v>1.41</v>
      </c>
      <c r="D201" s="126" t="s">
        <v>2331</v>
      </c>
      <c r="E201" s="211">
        <v>0.39</v>
      </c>
      <c r="F201" s="104"/>
      <c r="G201" s="126" t="s">
        <v>790</v>
      </c>
      <c r="H201" s="31">
        <v>1.45</v>
      </c>
      <c r="J201" s="16" t="s">
        <v>1640</v>
      </c>
      <c r="K201" s="7">
        <v>0.87</v>
      </c>
      <c r="M201" s="127" t="s">
        <v>1369</v>
      </c>
      <c r="N201" s="7">
        <v>0.88</v>
      </c>
      <c r="AB201" s="42"/>
      <c r="AC201" s="6"/>
      <c r="AO201" s="5"/>
      <c r="AT201" s="42"/>
      <c r="AU201" s="6"/>
      <c r="BB201" s="29"/>
      <c r="BC201" s="24"/>
      <c r="BD201" s="25"/>
      <c r="BE201" s="29"/>
      <c r="BF201" s="42"/>
      <c r="BG201" s="6"/>
      <c r="BH201" s="29"/>
    </row>
    <row r="202" spans="1:60" ht="12.75">
      <c r="A202" s="183" t="s">
        <v>1495</v>
      </c>
      <c r="B202" s="30">
        <v>1.29</v>
      </c>
      <c r="D202" s="129" t="s">
        <v>1753</v>
      </c>
      <c r="E202" s="210">
        <v>0.5</v>
      </c>
      <c r="F202" s="104"/>
      <c r="G202" s="129" t="s">
        <v>1956</v>
      </c>
      <c r="H202" s="30">
        <v>0.71</v>
      </c>
      <c r="J202" s="14" t="s">
        <v>2206</v>
      </c>
      <c r="K202" s="10">
        <v>0.38</v>
      </c>
      <c r="M202" s="131" t="s">
        <v>814</v>
      </c>
      <c r="N202" s="10">
        <v>0.85</v>
      </c>
      <c r="AB202" s="42"/>
      <c r="AC202" s="6"/>
      <c r="AO202" s="5"/>
      <c r="AT202" s="42"/>
      <c r="AU202" s="6"/>
      <c r="BB202" s="29"/>
      <c r="BC202" s="24"/>
      <c r="BD202" s="25"/>
      <c r="BE202" s="29"/>
      <c r="BF202" s="42"/>
      <c r="BG202" s="6"/>
      <c r="BH202" s="29"/>
    </row>
    <row r="203" spans="1:60" ht="12.75">
      <c r="A203" s="182" t="s">
        <v>534</v>
      </c>
      <c r="B203" s="31">
        <v>0.9</v>
      </c>
      <c r="D203" s="126" t="s">
        <v>2332</v>
      </c>
      <c r="E203" s="211">
        <v>0.41</v>
      </c>
      <c r="F203" s="104"/>
      <c r="G203" s="126" t="s">
        <v>1540</v>
      </c>
      <c r="H203" s="31">
        <v>0.714</v>
      </c>
      <c r="J203" s="16" t="s">
        <v>2065</v>
      </c>
      <c r="K203" s="7">
        <v>0.42</v>
      </c>
      <c r="M203" s="8" t="s">
        <v>1910</v>
      </c>
      <c r="N203" s="7">
        <v>0.77</v>
      </c>
      <c r="AB203" s="42"/>
      <c r="AC203" s="6"/>
      <c r="AO203" s="5"/>
      <c r="AT203" s="42"/>
      <c r="AU203" s="6"/>
      <c r="BB203" s="29"/>
      <c r="BC203" s="24"/>
      <c r="BD203" s="25"/>
      <c r="BE203" s="29"/>
      <c r="BF203" s="42"/>
      <c r="BG203" s="6"/>
      <c r="BH203" s="29"/>
    </row>
    <row r="204" spans="1:60" ht="12.75">
      <c r="A204" s="183" t="s">
        <v>535</v>
      </c>
      <c r="B204" s="30">
        <v>0.61</v>
      </c>
      <c r="D204" s="129" t="s">
        <v>1754</v>
      </c>
      <c r="E204" s="210">
        <v>0.48</v>
      </c>
      <c r="F204" s="104"/>
      <c r="G204" s="131" t="s">
        <v>17</v>
      </c>
      <c r="H204" s="30">
        <v>0.3</v>
      </c>
      <c r="J204" s="14" t="s">
        <v>2066</v>
      </c>
      <c r="K204" s="10">
        <v>1.26</v>
      </c>
      <c r="M204" s="131" t="s">
        <v>815</v>
      </c>
      <c r="N204" s="10">
        <v>1.26</v>
      </c>
      <c r="AB204" s="42"/>
      <c r="AC204" s="6"/>
      <c r="AO204" s="5"/>
      <c r="AT204" s="42"/>
      <c r="AU204" s="6"/>
      <c r="BB204" s="29"/>
      <c r="BC204" s="24"/>
      <c r="BD204" s="25"/>
      <c r="BE204" s="29"/>
      <c r="BF204" s="42"/>
      <c r="BG204" s="6"/>
      <c r="BH204" s="29"/>
    </row>
    <row r="205" spans="1:60" ht="12.75">
      <c r="A205" s="182" t="s">
        <v>536</v>
      </c>
      <c r="B205" s="31">
        <v>0.62</v>
      </c>
      <c r="D205" s="126" t="s">
        <v>1000</v>
      </c>
      <c r="E205" s="211">
        <v>0.49</v>
      </c>
      <c r="F205" s="104"/>
      <c r="G205" s="126" t="s">
        <v>2151</v>
      </c>
      <c r="H205" s="31">
        <v>0.3</v>
      </c>
      <c r="J205" s="16" t="s">
        <v>2231</v>
      </c>
      <c r="K205" s="7">
        <v>1.27</v>
      </c>
      <c r="M205" s="8" t="s">
        <v>906</v>
      </c>
      <c r="N205" s="7">
        <v>1.26</v>
      </c>
      <c r="AB205" s="42"/>
      <c r="AC205" s="6"/>
      <c r="AO205" s="5"/>
      <c r="AT205" s="42"/>
      <c r="AU205" s="6"/>
      <c r="BB205" s="29"/>
      <c r="BC205" s="24"/>
      <c r="BD205" s="25"/>
      <c r="BE205" s="29"/>
      <c r="BF205" s="42"/>
      <c r="BG205" s="6"/>
      <c r="BH205" s="29"/>
    </row>
    <row r="206" spans="1:60" ht="12.75">
      <c r="A206" s="183" t="s">
        <v>537</v>
      </c>
      <c r="B206" s="30">
        <v>1</v>
      </c>
      <c r="D206" s="129" t="s">
        <v>2116</v>
      </c>
      <c r="E206" s="210">
        <v>0.645</v>
      </c>
      <c r="F206" s="104"/>
      <c r="G206" s="129" t="s">
        <v>1402</v>
      </c>
      <c r="H206" s="30">
        <v>0.98</v>
      </c>
      <c r="J206" s="14" t="s">
        <v>1656</v>
      </c>
      <c r="K206" s="10">
        <v>0.82</v>
      </c>
      <c r="M206" s="131" t="s">
        <v>816</v>
      </c>
      <c r="N206" s="10">
        <v>0.74</v>
      </c>
      <c r="AB206" s="42"/>
      <c r="AC206" s="6"/>
      <c r="AO206" s="5"/>
      <c r="AT206" s="42"/>
      <c r="AU206" s="6"/>
      <c r="BB206" s="29"/>
      <c r="BC206" s="24"/>
      <c r="BD206" s="25"/>
      <c r="BE206" s="29"/>
      <c r="BF206" s="42"/>
      <c r="BG206" s="6"/>
      <c r="BH206" s="29"/>
    </row>
    <row r="207" spans="1:60" ht="12.75">
      <c r="A207" s="182" t="s">
        <v>538</v>
      </c>
      <c r="B207" s="31">
        <v>1.01</v>
      </c>
      <c r="D207" s="126" t="s">
        <v>2333</v>
      </c>
      <c r="E207" s="211">
        <v>0.65</v>
      </c>
      <c r="F207" s="104"/>
      <c r="G207" s="126" t="s">
        <v>1403</v>
      </c>
      <c r="H207" s="31">
        <v>0.59</v>
      </c>
      <c r="J207" s="16" t="s">
        <v>1657</v>
      </c>
      <c r="K207" s="7">
        <v>0.8</v>
      </c>
      <c r="M207" s="127" t="s">
        <v>1171</v>
      </c>
      <c r="N207" s="7">
        <v>1</v>
      </c>
      <c r="AB207" s="42"/>
      <c r="AC207" s="6"/>
      <c r="AO207" s="5"/>
      <c r="AT207" s="42"/>
      <c r="AU207" s="6"/>
      <c r="BB207" s="29"/>
      <c r="BC207" s="24"/>
      <c r="BD207" s="25"/>
      <c r="BE207" s="29"/>
      <c r="BF207" s="42"/>
      <c r="BG207" s="6"/>
      <c r="BH207" s="29"/>
    </row>
    <row r="208" spans="1:60" ht="12.75">
      <c r="A208" s="111" t="s">
        <v>352</v>
      </c>
      <c r="B208" s="30">
        <v>1.1</v>
      </c>
      <c r="D208" s="129" t="s">
        <v>1001</v>
      </c>
      <c r="E208" s="210">
        <v>0.48</v>
      </c>
      <c r="F208" s="104"/>
      <c r="G208" s="129" t="s">
        <v>1404</v>
      </c>
      <c r="H208" s="30">
        <v>0.74</v>
      </c>
      <c r="J208" s="14" t="s">
        <v>1641</v>
      </c>
      <c r="K208" s="10">
        <v>1.16</v>
      </c>
      <c r="M208" s="131" t="s">
        <v>817</v>
      </c>
      <c r="N208" s="10">
        <v>1.31</v>
      </c>
      <c r="AB208" s="42"/>
      <c r="AC208" s="6"/>
      <c r="AO208" s="5"/>
      <c r="AT208" s="42"/>
      <c r="AU208" s="6"/>
      <c r="BB208" s="29"/>
      <c r="BC208" s="24"/>
      <c r="BD208" s="25"/>
      <c r="BE208" s="29"/>
      <c r="BF208" s="42"/>
      <c r="BG208" s="6"/>
      <c r="BH208" s="29"/>
    </row>
    <row r="209" spans="1:60" ht="12.75">
      <c r="A209" s="184" t="s">
        <v>2388</v>
      </c>
      <c r="B209" s="31">
        <v>1.1</v>
      </c>
      <c r="D209" s="126" t="s">
        <v>1002</v>
      </c>
      <c r="E209" s="211">
        <v>0.45</v>
      </c>
      <c r="F209" s="104"/>
      <c r="G209" s="126" t="s">
        <v>1547</v>
      </c>
      <c r="H209" s="31">
        <v>1.41</v>
      </c>
      <c r="J209" s="16" t="s">
        <v>1642</v>
      </c>
      <c r="K209" s="7">
        <v>1.17</v>
      </c>
      <c r="M209" s="128" t="s">
        <v>818</v>
      </c>
      <c r="N209" s="7">
        <v>1.04</v>
      </c>
      <c r="AB209" s="42"/>
      <c r="AC209" s="6"/>
      <c r="AO209" s="5"/>
      <c r="AT209" s="42"/>
      <c r="AU209" s="6"/>
      <c r="BB209" s="29"/>
      <c r="BC209" s="24"/>
      <c r="BD209" s="25"/>
      <c r="BE209" s="29"/>
      <c r="BF209" s="42"/>
      <c r="BG209" s="6"/>
      <c r="BH209" s="29"/>
    </row>
    <row r="210" spans="1:60" ht="12.75">
      <c r="A210" s="185" t="s">
        <v>2389</v>
      </c>
      <c r="B210" s="30">
        <v>1.08</v>
      </c>
      <c r="D210" s="129" t="s">
        <v>1003</v>
      </c>
      <c r="E210" s="210">
        <v>0.55</v>
      </c>
      <c r="F210" s="104"/>
      <c r="G210" s="129" t="s">
        <v>1957</v>
      </c>
      <c r="H210" s="30">
        <v>0.83</v>
      </c>
      <c r="J210" s="14" t="s">
        <v>2187</v>
      </c>
      <c r="K210" s="10">
        <v>0.78</v>
      </c>
      <c r="M210" s="9" t="s">
        <v>907</v>
      </c>
      <c r="N210" s="10">
        <v>1.26</v>
      </c>
      <c r="AB210" s="42"/>
      <c r="AC210" s="6"/>
      <c r="AT210" s="42"/>
      <c r="AU210" s="6"/>
      <c r="BB210" s="29"/>
      <c r="BE210" s="29"/>
      <c r="BF210" s="42"/>
      <c r="BG210" s="6"/>
      <c r="BH210" s="29"/>
    </row>
    <row r="211" spans="1:60" ht="12.75">
      <c r="A211" s="184" t="s">
        <v>2390</v>
      </c>
      <c r="B211" s="31">
        <v>1.08</v>
      </c>
      <c r="D211" s="128" t="s">
        <v>318</v>
      </c>
      <c r="E211" s="211">
        <v>0.67</v>
      </c>
      <c r="F211" s="104"/>
      <c r="G211" s="126" t="s">
        <v>1958</v>
      </c>
      <c r="H211" s="31">
        <v>1.3</v>
      </c>
      <c r="J211" s="16" t="s">
        <v>1643</v>
      </c>
      <c r="K211" s="7">
        <v>0.97</v>
      </c>
      <c r="M211" s="128" t="s">
        <v>819</v>
      </c>
      <c r="N211" s="7">
        <v>1.38</v>
      </c>
      <c r="AB211" s="42"/>
      <c r="AC211" s="6"/>
      <c r="AT211" s="42"/>
      <c r="AU211" s="6"/>
      <c r="BB211" s="29"/>
      <c r="BC211" s="24"/>
      <c r="BD211" s="25"/>
      <c r="BE211" s="29"/>
      <c r="BF211" s="42"/>
      <c r="BG211" s="6"/>
      <c r="BH211" s="29"/>
    </row>
    <row r="212" spans="1:60" ht="12.75">
      <c r="A212" s="185" t="s">
        <v>2391</v>
      </c>
      <c r="B212" s="30">
        <v>1.08</v>
      </c>
      <c r="D212" s="129" t="s">
        <v>2334</v>
      </c>
      <c r="E212" s="210">
        <v>0.67</v>
      </c>
      <c r="F212" s="104"/>
      <c r="G212" s="129" t="s">
        <v>1959</v>
      </c>
      <c r="H212" s="30">
        <v>0.76</v>
      </c>
      <c r="J212" s="14" t="s">
        <v>2067</v>
      </c>
      <c r="K212" s="10">
        <v>1.4</v>
      </c>
      <c r="M212" s="131" t="s">
        <v>820</v>
      </c>
      <c r="N212" s="10">
        <v>1.31</v>
      </c>
      <c r="AB212" s="42"/>
      <c r="AC212" s="6"/>
      <c r="AT212" s="42"/>
      <c r="AU212" s="6"/>
      <c r="BB212" s="29"/>
      <c r="BE212" s="29"/>
      <c r="BF212" s="42"/>
      <c r="BG212" s="6"/>
      <c r="BH212" s="29"/>
    </row>
    <row r="213" spans="1:60" ht="12.75">
      <c r="A213" s="110" t="s">
        <v>353</v>
      </c>
      <c r="B213" s="31">
        <v>1.08</v>
      </c>
      <c r="D213" s="126" t="s">
        <v>1755</v>
      </c>
      <c r="E213" s="211">
        <v>0.355</v>
      </c>
      <c r="F213" s="104"/>
      <c r="G213" s="126" t="s">
        <v>1960</v>
      </c>
      <c r="H213" s="31">
        <v>1.19</v>
      </c>
      <c r="J213" s="16" t="s">
        <v>2213</v>
      </c>
      <c r="K213" s="7">
        <v>0.68</v>
      </c>
      <c r="M213" s="8" t="s">
        <v>1911</v>
      </c>
      <c r="N213" s="7">
        <v>1.31</v>
      </c>
      <c r="AB213" s="42"/>
      <c r="AC213" s="6"/>
      <c r="AT213" s="42"/>
      <c r="AU213" s="6"/>
      <c r="BB213" s="29"/>
      <c r="BC213" s="24"/>
      <c r="BD213" s="25"/>
      <c r="BE213" s="29"/>
      <c r="BF213" s="42"/>
      <c r="BG213" s="6"/>
      <c r="BH213" s="29"/>
    </row>
    <row r="214" spans="1:60" ht="12.75">
      <c r="A214" s="111" t="s">
        <v>2490</v>
      </c>
      <c r="B214" s="30">
        <v>1.04</v>
      </c>
      <c r="D214" s="129" t="s">
        <v>2335</v>
      </c>
      <c r="E214" s="210">
        <v>0.38</v>
      </c>
      <c r="F214" s="104"/>
      <c r="G214" s="129" t="s">
        <v>1961</v>
      </c>
      <c r="H214" s="30">
        <v>0.75</v>
      </c>
      <c r="J214" s="14" t="s">
        <v>2222</v>
      </c>
      <c r="K214" s="10">
        <v>0.36</v>
      </c>
      <c r="M214" s="9" t="s">
        <v>1912</v>
      </c>
      <c r="N214" s="10">
        <v>1.27</v>
      </c>
      <c r="AB214" s="42"/>
      <c r="AC214" s="6"/>
      <c r="AT214" s="42"/>
      <c r="AU214" s="6"/>
      <c r="BB214" s="29"/>
      <c r="BE214" s="29"/>
      <c r="BF214" s="42"/>
      <c r="BG214" s="6"/>
      <c r="BH214" s="29"/>
    </row>
    <row r="215" spans="1:60" ht="12.75">
      <c r="A215" s="182" t="s">
        <v>539</v>
      </c>
      <c r="B215" s="31">
        <v>0.66</v>
      </c>
      <c r="D215" s="126" t="s">
        <v>1004</v>
      </c>
      <c r="E215" s="211">
        <v>0.63</v>
      </c>
      <c r="F215" s="104"/>
      <c r="G215" s="126" t="s">
        <v>1541</v>
      </c>
      <c r="H215" s="31">
        <v>1.01</v>
      </c>
      <c r="J215" s="16" t="s">
        <v>1344</v>
      </c>
      <c r="K215" s="7">
        <v>0.34</v>
      </c>
      <c r="M215" s="8" t="s">
        <v>1442</v>
      </c>
      <c r="N215" s="7">
        <v>1.35</v>
      </c>
      <c r="AB215" s="42"/>
      <c r="AC215" s="6"/>
      <c r="AT215" s="42"/>
      <c r="AU215" s="6"/>
      <c r="BB215" s="29"/>
      <c r="BE215" s="29"/>
      <c r="BF215" s="42"/>
      <c r="BG215" s="6"/>
      <c r="BH215" s="29"/>
    </row>
    <row r="216" spans="1:60" ht="12.75">
      <c r="A216" s="183" t="s">
        <v>540</v>
      </c>
      <c r="B216" s="30">
        <v>0.8</v>
      </c>
      <c r="D216" s="129" t="s">
        <v>86</v>
      </c>
      <c r="E216" s="210">
        <v>0.33</v>
      </c>
      <c r="F216" s="104"/>
      <c r="G216" s="129" t="s">
        <v>1542</v>
      </c>
      <c r="H216" s="30">
        <v>0.6</v>
      </c>
      <c r="J216" s="14" t="s">
        <v>1644</v>
      </c>
      <c r="K216" s="10">
        <v>0.34</v>
      </c>
      <c r="M216" s="131" t="s">
        <v>822</v>
      </c>
      <c r="N216" s="10">
        <v>0.33</v>
      </c>
      <c r="AB216" s="42"/>
      <c r="AC216" s="6"/>
      <c r="AT216" s="42"/>
      <c r="AU216" s="6"/>
      <c r="BB216" s="29"/>
      <c r="BE216" s="29"/>
      <c r="BF216" s="42"/>
      <c r="BG216" s="6"/>
      <c r="BH216" s="29"/>
    </row>
    <row r="217" spans="1:59" ht="12.75">
      <c r="A217" s="182" t="s">
        <v>541</v>
      </c>
      <c r="B217" s="31">
        <v>1.07</v>
      </c>
      <c r="D217" s="126" t="s">
        <v>2336</v>
      </c>
      <c r="E217" s="211">
        <v>0.64</v>
      </c>
      <c r="F217" s="104"/>
      <c r="G217" s="126" t="s">
        <v>1962</v>
      </c>
      <c r="H217" s="31">
        <v>1.38</v>
      </c>
      <c r="J217" s="16" t="s">
        <v>1345</v>
      </c>
      <c r="K217" s="7">
        <v>0.96</v>
      </c>
      <c r="M217" s="128" t="s">
        <v>823</v>
      </c>
      <c r="N217" s="7">
        <v>0.78</v>
      </c>
      <c r="AC217" s="6"/>
      <c r="AL217" s="23"/>
      <c r="AO217" s="13"/>
      <c r="AT217" s="22"/>
      <c r="AU217" s="6"/>
      <c r="AZ217" s="24"/>
      <c r="BA217" s="13"/>
      <c r="BF217" s="24"/>
      <c r="BG217" s="13"/>
    </row>
    <row r="218" spans="1:60" ht="12.75">
      <c r="A218" s="183" t="s">
        <v>542</v>
      </c>
      <c r="B218" s="30">
        <v>0.98</v>
      </c>
      <c r="D218" s="129" t="s">
        <v>1005</v>
      </c>
      <c r="E218" s="210">
        <v>0.39</v>
      </c>
      <c r="F218" s="104"/>
      <c r="G218" s="129" t="s">
        <v>1543</v>
      </c>
      <c r="H218" s="30">
        <v>1.17</v>
      </c>
      <c r="J218" s="14" t="s">
        <v>2068</v>
      </c>
      <c r="K218" s="10">
        <v>1.3</v>
      </c>
      <c r="M218" s="131" t="s">
        <v>821</v>
      </c>
      <c r="N218" s="10">
        <v>0.78</v>
      </c>
      <c r="AB218" s="42"/>
      <c r="AC218" s="6"/>
      <c r="AT218" s="42"/>
      <c r="AU218" s="6"/>
      <c r="BB218" s="29"/>
      <c r="BE218" s="29"/>
      <c r="BF218" s="42"/>
      <c r="BG218" s="6"/>
      <c r="BH218" s="29"/>
    </row>
    <row r="219" spans="1:59" ht="12.75">
      <c r="A219" s="182" t="s">
        <v>921</v>
      </c>
      <c r="B219" s="31">
        <v>1.25</v>
      </c>
      <c r="D219" s="126" t="s">
        <v>1006</v>
      </c>
      <c r="E219" s="211">
        <v>0.51</v>
      </c>
      <c r="F219" s="104"/>
      <c r="G219" s="126" t="s">
        <v>1963</v>
      </c>
      <c r="H219" s="31">
        <v>1.1</v>
      </c>
      <c r="J219" s="16" t="s">
        <v>2069</v>
      </c>
      <c r="K219" s="7">
        <v>1.28</v>
      </c>
      <c r="M219" s="127" t="s">
        <v>1172</v>
      </c>
      <c r="N219" s="7">
        <v>1.01</v>
      </c>
      <c r="AC219" s="6"/>
      <c r="AL219" s="23"/>
      <c r="AO219" s="13"/>
      <c r="AT219" s="22"/>
      <c r="AU219" s="6"/>
      <c r="AZ219" s="24"/>
      <c r="BA219" s="13"/>
      <c r="BF219" s="24"/>
      <c r="BG219" s="13"/>
    </row>
    <row r="220" spans="1:60" ht="12.75">
      <c r="A220" s="183" t="s">
        <v>1289</v>
      </c>
      <c r="B220" s="30">
        <v>1</v>
      </c>
      <c r="D220" s="129" t="s">
        <v>1007</v>
      </c>
      <c r="E220" s="210">
        <v>0.29</v>
      </c>
      <c r="F220" s="104"/>
      <c r="G220" s="129" t="s">
        <v>1964</v>
      </c>
      <c r="H220" s="30">
        <v>0.6</v>
      </c>
      <c r="J220" s="14" t="s">
        <v>2186</v>
      </c>
      <c r="K220" s="10">
        <v>0.93</v>
      </c>
      <c r="M220" s="131" t="s">
        <v>824</v>
      </c>
      <c r="N220" s="10">
        <v>1.15</v>
      </c>
      <c r="AB220" s="42"/>
      <c r="AC220" s="6"/>
      <c r="AT220" s="42"/>
      <c r="AU220" s="6"/>
      <c r="BB220" s="29"/>
      <c r="BE220" s="29"/>
      <c r="BF220" s="42"/>
      <c r="BG220" s="6"/>
      <c r="BH220" s="29"/>
    </row>
    <row r="221" spans="1:14" ht="12.75">
      <c r="A221" s="182" t="s">
        <v>543</v>
      </c>
      <c r="B221" s="31">
        <v>1</v>
      </c>
      <c r="D221" s="126" t="s">
        <v>1008</v>
      </c>
      <c r="E221" s="211">
        <v>0.2</v>
      </c>
      <c r="F221" s="104"/>
      <c r="G221" s="126" t="s">
        <v>1965</v>
      </c>
      <c r="H221" s="31">
        <v>1.21</v>
      </c>
      <c r="J221" s="16" t="s">
        <v>2185</v>
      </c>
      <c r="K221" s="7">
        <v>0.7</v>
      </c>
      <c r="M221" s="128" t="s">
        <v>825</v>
      </c>
      <c r="N221" s="7">
        <v>1.01</v>
      </c>
    </row>
    <row r="222" spans="1:14" ht="12.75">
      <c r="A222" s="183" t="s">
        <v>544</v>
      </c>
      <c r="B222" s="30">
        <v>1.3</v>
      </c>
      <c r="D222" s="129" t="s">
        <v>1009</v>
      </c>
      <c r="E222" s="210">
        <v>0.53</v>
      </c>
      <c r="F222" s="104"/>
      <c r="G222" s="131" t="s">
        <v>366</v>
      </c>
      <c r="H222" s="30">
        <v>0.497</v>
      </c>
      <c r="J222" s="14" t="s">
        <v>2223</v>
      </c>
      <c r="K222" s="10">
        <v>0.52</v>
      </c>
      <c r="M222" s="131" t="s">
        <v>826</v>
      </c>
      <c r="N222" s="10">
        <v>0.93</v>
      </c>
    </row>
    <row r="223" spans="1:14" ht="12.75">
      <c r="A223" s="182" t="s">
        <v>545</v>
      </c>
      <c r="B223" s="31">
        <v>0.5</v>
      </c>
      <c r="D223" s="126" t="s">
        <v>1010</v>
      </c>
      <c r="E223" s="211">
        <v>0.68</v>
      </c>
      <c r="F223" s="104"/>
      <c r="G223" s="126" t="s">
        <v>2155</v>
      </c>
      <c r="H223" s="31">
        <v>0.19</v>
      </c>
      <c r="J223" s="16" t="s">
        <v>2234</v>
      </c>
      <c r="K223" s="7">
        <v>1.31</v>
      </c>
      <c r="M223" s="127" t="s">
        <v>1173</v>
      </c>
      <c r="N223" s="7">
        <v>0.93</v>
      </c>
    </row>
    <row r="224" spans="1:14" ht="12.75">
      <c r="A224" s="183" t="s">
        <v>546</v>
      </c>
      <c r="B224" s="30">
        <v>0.74</v>
      </c>
      <c r="D224" s="129" t="s">
        <v>2337</v>
      </c>
      <c r="E224" s="210">
        <v>0.68</v>
      </c>
      <c r="F224" s="104"/>
      <c r="G224" s="129" t="s">
        <v>1544</v>
      </c>
      <c r="H224" s="30">
        <v>0.36</v>
      </c>
      <c r="J224" s="14" t="s">
        <v>1346</v>
      </c>
      <c r="K224" s="10">
        <v>0.62</v>
      </c>
      <c r="M224" s="131" t="s">
        <v>827</v>
      </c>
      <c r="N224" s="10">
        <v>0.91</v>
      </c>
    </row>
    <row r="225" spans="1:14" ht="12.75">
      <c r="A225" s="182" t="s">
        <v>547</v>
      </c>
      <c r="B225" s="31">
        <v>1.14</v>
      </c>
      <c r="D225" s="126" t="s">
        <v>1011</v>
      </c>
      <c r="E225" s="211">
        <v>0.24</v>
      </c>
      <c r="F225" s="104"/>
      <c r="G225" s="126" t="s">
        <v>792</v>
      </c>
      <c r="H225" s="31">
        <v>1.01</v>
      </c>
      <c r="J225" s="16" t="s">
        <v>1658</v>
      </c>
      <c r="K225" s="7">
        <v>1.42</v>
      </c>
      <c r="M225" s="127" t="s">
        <v>1174</v>
      </c>
      <c r="N225" s="7">
        <v>0.93</v>
      </c>
    </row>
    <row r="226" spans="1:14" ht="12.75">
      <c r="A226" s="183" t="s">
        <v>548</v>
      </c>
      <c r="B226" s="30">
        <v>1.14</v>
      </c>
      <c r="D226" s="129" t="s">
        <v>1012</v>
      </c>
      <c r="E226" s="210">
        <v>0.76</v>
      </c>
      <c r="F226" s="104"/>
      <c r="G226" s="129" t="s">
        <v>2156</v>
      </c>
      <c r="H226" s="30">
        <v>0.37</v>
      </c>
      <c r="J226" s="14" t="s">
        <v>1659</v>
      </c>
      <c r="K226" s="10">
        <v>0.96</v>
      </c>
      <c r="M226" s="130" t="s">
        <v>1175</v>
      </c>
      <c r="N226" s="10">
        <v>0.53</v>
      </c>
    </row>
    <row r="227" spans="1:14" ht="12.75">
      <c r="A227" s="182" t="s">
        <v>1290</v>
      </c>
      <c r="B227" s="31">
        <v>1.19</v>
      </c>
      <c r="D227" s="126" t="s">
        <v>2338</v>
      </c>
      <c r="E227" s="211">
        <v>0.76</v>
      </c>
      <c r="F227" s="104"/>
      <c r="G227" s="126" t="s">
        <v>794</v>
      </c>
      <c r="H227" s="31">
        <v>1.27</v>
      </c>
      <c r="J227" s="16" t="s">
        <v>2224</v>
      </c>
      <c r="K227" s="7">
        <v>0.71</v>
      </c>
      <c r="M227" s="8" t="s">
        <v>1913</v>
      </c>
      <c r="N227" s="7">
        <v>0.67</v>
      </c>
    </row>
    <row r="228" spans="1:14" ht="12.75">
      <c r="A228" s="183" t="s">
        <v>1291</v>
      </c>
      <c r="B228" s="30">
        <v>1.27</v>
      </c>
      <c r="D228" s="129" t="s">
        <v>1013</v>
      </c>
      <c r="E228" s="210">
        <v>0.5</v>
      </c>
      <c r="F228" s="104"/>
      <c r="G228" s="129" t="s">
        <v>1966</v>
      </c>
      <c r="H228" s="30">
        <v>0.9</v>
      </c>
      <c r="J228" s="14" t="s">
        <v>1347</v>
      </c>
      <c r="K228" s="10">
        <v>0.51</v>
      </c>
      <c r="M228" s="131" t="s">
        <v>828</v>
      </c>
      <c r="N228" s="10">
        <v>0.64</v>
      </c>
    </row>
    <row r="229" spans="1:14" ht="12.75">
      <c r="A229" s="182" t="s">
        <v>549</v>
      </c>
      <c r="B229" s="31">
        <v>1.24</v>
      </c>
      <c r="D229" s="126" t="s">
        <v>1014</v>
      </c>
      <c r="E229" s="211">
        <v>0.9</v>
      </c>
      <c r="F229" s="104"/>
      <c r="G229" s="126" t="s">
        <v>1969</v>
      </c>
      <c r="H229" s="31">
        <v>0.95</v>
      </c>
      <c r="J229" s="16" t="s">
        <v>1348</v>
      </c>
      <c r="K229" s="7">
        <v>0.51</v>
      </c>
      <c r="M229" s="8" t="s">
        <v>908</v>
      </c>
      <c r="N229" s="7">
        <v>1.04</v>
      </c>
    </row>
    <row r="230" spans="1:14" ht="12.75">
      <c r="A230" s="183" t="s">
        <v>550</v>
      </c>
      <c r="B230" s="30">
        <v>1.24</v>
      </c>
      <c r="D230" s="129" t="s">
        <v>1015</v>
      </c>
      <c r="E230" s="210">
        <v>0.4</v>
      </c>
      <c r="F230" s="104"/>
      <c r="G230" s="129" t="s">
        <v>1548</v>
      </c>
      <c r="H230" s="30">
        <v>0.807</v>
      </c>
      <c r="J230" s="14" t="s">
        <v>2097</v>
      </c>
      <c r="K230" s="10">
        <v>0.47</v>
      </c>
      <c r="M230" s="130" t="s">
        <v>1176</v>
      </c>
      <c r="N230" s="10">
        <v>0.39</v>
      </c>
    </row>
    <row r="231" spans="1:56" ht="12.75">
      <c r="A231" s="182" t="s">
        <v>2078</v>
      </c>
      <c r="B231" s="31">
        <v>1.33</v>
      </c>
      <c r="D231" s="126" t="s">
        <v>1016</v>
      </c>
      <c r="E231" s="211">
        <v>0.9</v>
      </c>
      <c r="F231" s="104"/>
      <c r="G231" s="127" t="s">
        <v>806</v>
      </c>
      <c r="H231" s="31">
        <v>0.98</v>
      </c>
      <c r="J231" s="16" t="s">
        <v>2098</v>
      </c>
      <c r="K231" s="7">
        <v>0.39</v>
      </c>
      <c r="M231" s="8" t="s">
        <v>1914</v>
      </c>
      <c r="N231" s="7">
        <v>0.6</v>
      </c>
      <c r="BC231" s="42"/>
      <c r="BD231" s="13"/>
    </row>
    <row r="232" spans="1:56" ht="12.75">
      <c r="A232" s="185" t="s">
        <v>2392</v>
      </c>
      <c r="B232" s="30">
        <v>0.97</v>
      </c>
      <c r="D232" s="129" t="s">
        <v>2339</v>
      </c>
      <c r="E232" s="210">
        <v>0.9</v>
      </c>
      <c r="F232" s="104"/>
      <c r="G232" s="129" t="s">
        <v>1549</v>
      </c>
      <c r="H232" s="30">
        <v>0.84</v>
      </c>
      <c r="J232" s="14" t="s">
        <v>1349</v>
      </c>
      <c r="K232" s="10">
        <v>0.51</v>
      </c>
      <c r="M232" s="9" t="s">
        <v>1915</v>
      </c>
      <c r="N232" s="10">
        <v>1.45</v>
      </c>
      <c r="Q232" s="6"/>
      <c r="BC232" s="42"/>
      <c r="BD232" s="13"/>
    </row>
    <row r="233" spans="1:56" ht="12.75">
      <c r="A233" s="182" t="s">
        <v>303</v>
      </c>
      <c r="B233" s="31">
        <v>0.97</v>
      </c>
      <c r="D233" s="126" t="s">
        <v>1017</v>
      </c>
      <c r="E233" s="211">
        <v>0.07</v>
      </c>
      <c r="F233" s="104"/>
      <c r="G233" s="127" t="s">
        <v>1549</v>
      </c>
      <c r="H233" s="31">
        <v>0.84</v>
      </c>
      <c r="J233" s="16" t="s">
        <v>1350</v>
      </c>
      <c r="K233" s="7">
        <v>0.63</v>
      </c>
      <c r="M233" s="128" t="s">
        <v>829</v>
      </c>
      <c r="N233" s="7">
        <v>1.44</v>
      </c>
      <c r="BC233" s="42"/>
      <c r="BD233" s="13"/>
    </row>
    <row r="234" spans="1:56" ht="12.75">
      <c r="A234" s="183" t="s">
        <v>551</v>
      </c>
      <c r="B234" s="30">
        <v>0.99</v>
      </c>
      <c r="D234" s="129" t="s">
        <v>1018</v>
      </c>
      <c r="E234" s="210">
        <v>0.3</v>
      </c>
      <c r="F234" s="104"/>
      <c r="G234" s="129" t="s">
        <v>1967</v>
      </c>
      <c r="H234" s="30">
        <v>1.22</v>
      </c>
      <c r="J234" s="14" t="s">
        <v>1351</v>
      </c>
      <c r="K234" s="10">
        <v>1.02</v>
      </c>
      <c r="M234" s="9" t="s">
        <v>1916</v>
      </c>
      <c r="N234" s="10">
        <v>1.38</v>
      </c>
      <c r="BC234" s="42"/>
      <c r="BD234" s="13"/>
    </row>
    <row r="235" spans="1:56" ht="12.75">
      <c r="A235" s="182" t="s">
        <v>552</v>
      </c>
      <c r="B235" s="31">
        <v>0.99</v>
      </c>
      <c r="D235" s="126" t="s">
        <v>1685</v>
      </c>
      <c r="E235" s="211">
        <v>0.57</v>
      </c>
      <c r="F235" s="104"/>
      <c r="G235" s="126" t="s">
        <v>2157</v>
      </c>
      <c r="H235" s="31">
        <v>0.96</v>
      </c>
      <c r="J235" s="16" t="s">
        <v>1352</v>
      </c>
      <c r="K235" s="7">
        <v>0.96</v>
      </c>
      <c r="M235" s="127" t="s">
        <v>1177</v>
      </c>
      <c r="N235" s="7">
        <v>0.7</v>
      </c>
      <c r="BC235" s="42"/>
      <c r="BD235" s="13"/>
    </row>
    <row r="236" spans="1:56" ht="12.75">
      <c r="A236" s="183" t="s">
        <v>1494</v>
      </c>
      <c r="B236" s="30">
        <v>1.08</v>
      </c>
      <c r="D236" s="129" t="s">
        <v>141</v>
      </c>
      <c r="E236" s="210">
        <v>0.22</v>
      </c>
      <c r="F236" s="104"/>
      <c r="G236" s="129" t="s">
        <v>2158</v>
      </c>
      <c r="H236" s="30">
        <v>0.12</v>
      </c>
      <c r="J236" s="14" t="s">
        <v>1353</v>
      </c>
      <c r="K236" s="10">
        <v>0.96</v>
      </c>
      <c r="M236" s="130" t="s">
        <v>1178</v>
      </c>
      <c r="N236" s="10">
        <v>1.48</v>
      </c>
      <c r="Q236" s="6"/>
      <c r="BC236" s="42"/>
      <c r="BD236" s="13"/>
    </row>
    <row r="237" spans="1:56" ht="12.75">
      <c r="A237" s="182" t="s">
        <v>553</v>
      </c>
      <c r="B237" s="31">
        <v>0.67</v>
      </c>
      <c r="D237" s="126" t="s">
        <v>1019</v>
      </c>
      <c r="E237" s="211">
        <v>0.2</v>
      </c>
      <c r="F237" s="104"/>
      <c r="G237" s="128" t="s">
        <v>1869</v>
      </c>
      <c r="H237" s="31">
        <v>1.19</v>
      </c>
      <c r="J237" s="16" t="s">
        <v>1354</v>
      </c>
      <c r="K237" s="7">
        <v>0.83</v>
      </c>
      <c r="M237" s="128" t="s">
        <v>830</v>
      </c>
      <c r="N237" s="7">
        <v>0.95</v>
      </c>
      <c r="Q237" s="6"/>
      <c r="BC237" s="42"/>
      <c r="BD237" s="13"/>
    </row>
    <row r="238" spans="1:60" ht="12.75">
      <c r="A238" s="183" t="s">
        <v>554</v>
      </c>
      <c r="B238" s="30">
        <v>0.8</v>
      </c>
      <c r="D238" s="129" t="s">
        <v>304</v>
      </c>
      <c r="E238" s="210">
        <v>0.38</v>
      </c>
      <c r="F238" s="104"/>
      <c r="G238" s="131" t="s">
        <v>1870</v>
      </c>
      <c r="H238" s="30">
        <v>0.974</v>
      </c>
      <c r="J238" s="14" t="s">
        <v>1355</v>
      </c>
      <c r="K238" s="10">
        <v>0.96</v>
      </c>
      <c r="M238" s="9" t="s">
        <v>1917</v>
      </c>
      <c r="N238" s="10">
        <v>0.9</v>
      </c>
      <c r="Q238" s="6"/>
      <c r="AC238" s="6"/>
      <c r="AM238" s="13"/>
      <c r="AO238" s="22"/>
      <c r="AP238" s="13"/>
      <c r="AT238" s="22"/>
      <c r="AU238" s="6"/>
      <c r="BA238" s="25"/>
      <c r="BB238" s="13"/>
      <c r="BC238" s="42"/>
      <c r="BD238" s="13"/>
      <c r="BE238" s="13"/>
      <c r="BG238" s="25"/>
      <c r="BH238" s="13"/>
    </row>
    <row r="239" spans="1:60" ht="12.75">
      <c r="A239" s="182" t="s">
        <v>555</v>
      </c>
      <c r="B239" s="31">
        <v>0.8</v>
      </c>
      <c r="D239" s="126" t="s">
        <v>1021</v>
      </c>
      <c r="E239" s="211">
        <v>1.45</v>
      </c>
      <c r="F239" s="104"/>
      <c r="G239" s="126" t="s">
        <v>2159</v>
      </c>
      <c r="H239" s="31">
        <v>0.59</v>
      </c>
      <c r="J239" s="16" t="s">
        <v>1356</v>
      </c>
      <c r="K239" s="7">
        <v>1.05</v>
      </c>
      <c r="M239" s="8" t="s">
        <v>1918</v>
      </c>
      <c r="N239" s="7">
        <v>1.35</v>
      </c>
      <c r="Q239" s="6"/>
      <c r="AC239" s="6"/>
      <c r="AM239" s="13"/>
      <c r="AO239" s="22"/>
      <c r="AP239" s="13"/>
      <c r="AT239" s="22"/>
      <c r="AU239" s="6"/>
      <c r="BA239" s="25"/>
      <c r="BB239" s="13"/>
      <c r="BC239" s="42"/>
      <c r="BD239" s="13"/>
      <c r="BE239" s="13"/>
      <c r="BG239" s="25"/>
      <c r="BH239" s="13"/>
    </row>
    <row r="240" spans="1:60" ht="12.75">
      <c r="A240" s="183" t="s">
        <v>1493</v>
      </c>
      <c r="B240" s="30">
        <v>1.28</v>
      </c>
      <c r="D240" s="129" t="s">
        <v>1022</v>
      </c>
      <c r="E240" s="210">
        <v>0.77</v>
      </c>
      <c r="F240" s="104"/>
      <c r="G240" s="129" t="s">
        <v>1545</v>
      </c>
      <c r="H240" s="30">
        <v>1.19</v>
      </c>
      <c r="J240" s="14" t="s">
        <v>1357</v>
      </c>
      <c r="K240" s="10">
        <v>0.96</v>
      </c>
      <c r="M240" s="131" t="s">
        <v>831</v>
      </c>
      <c r="N240" s="10">
        <v>1.23</v>
      </c>
      <c r="Q240" s="6"/>
      <c r="AC240" s="6"/>
      <c r="AM240" s="13"/>
      <c r="AO240" s="22"/>
      <c r="AP240" s="13"/>
      <c r="AT240" s="22"/>
      <c r="AU240" s="6"/>
      <c r="BA240" s="25"/>
      <c r="BB240" s="13"/>
      <c r="BE240" s="13"/>
      <c r="BG240" s="25"/>
      <c r="BH240" s="13"/>
    </row>
    <row r="241" spans="1:60" ht="12.75">
      <c r="A241" s="182" t="s">
        <v>922</v>
      </c>
      <c r="B241" s="31">
        <v>1.28</v>
      </c>
      <c r="D241" s="126" t="s">
        <v>1091</v>
      </c>
      <c r="E241" s="211">
        <v>1</v>
      </c>
      <c r="F241" s="104"/>
      <c r="G241" s="126" t="s">
        <v>1546</v>
      </c>
      <c r="H241" s="31">
        <v>1.27</v>
      </c>
      <c r="J241" s="16" t="s">
        <v>2099</v>
      </c>
      <c r="K241" s="7">
        <v>0.43</v>
      </c>
      <c r="M241" s="8" t="s">
        <v>1919</v>
      </c>
      <c r="N241" s="7">
        <v>0.95</v>
      </c>
      <c r="Q241" s="6"/>
      <c r="AC241" s="6"/>
      <c r="AM241" s="13"/>
      <c r="AO241" s="22"/>
      <c r="AP241" s="13"/>
      <c r="AT241" s="22"/>
      <c r="AU241" s="6"/>
      <c r="BA241" s="25"/>
      <c r="BB241" s="13"/>
      <c r="BE241" s="13"/>
      <c r="BG241" s="25"/>
      <c r="BH241" s="13"/>
    </row>
    <row r="242" spans="1:60" ht="12.75">
      <c r="A242" s="183" t="s">
        <v>1448</v>
      </c>
      <c r="B242" s="30">
        <v>1.14</v>
      </c>
      <c r="D242" s="129" t="s">
        <v>1092</v>
      </c>
      <c r="E242" s="210">
        <v>1.38</v>
      </c>
      <c r="F242" s="104"/>
      <c r="G242" s="129" t="s">
        <v>1970</v>
      </c>
      <c r="H242" s="30">
        <v>0.998</v>
      </c>
      <c r="J242" s="14" t="s">
        <v>2100</v>
      </c>
      <c r="K242" s="10">
        <v>0.69</v>
      </c>
      <c r="M242" s="131" t="s">
        <v>832</v>
      </c>
      <c r="N242" s="10">
        <v>0.67</v>
      </c>
      <c r="Q242" s="6"/>
      <c r="AC242" s="6"/>
      <c r="AM242" s="13"/>
      <c r="AO242" s="22"/>
      <c r="AP242" s="13"/>
      <c r="AT242" s="22"/>
      <c r="AU242" s="6"/>
      <c r="BA242" s="25"/>
      <c r="BB242" s="13"/>
      <c r="BE242" s="13"/>
      <c r="BG242" s="25"/>
      <c r="BH242" s="13"/>
    </row>
    <row r="243" spans="1:60" ht="12.75">
      <c r="A243" s="182" t="s">
        <v>556</v>
      </c>
      <c r="B243" s="31">
        <v>0.52</v>
      </c>
      <c r="D243" s="126" t="s">
        <v>1023</v>
      </c>
      <c r="E243" s="211">
        <v>0.21</v>
      </c>
      <c r="F243" s="104"/>
      <c r="G243" s="126" t="s">
        <v>1971</v>
      </c>
      <c r="H243" s="31">
        <v>1.39</v>
      </c>
      <c r="J243" s="16" t="s">
        <v>2101</v>
      </c>
      <c r="K243" s="7">
        <v>0.39</v>
      </c>
      <c r="M243" s="127" t="s">
        <v>1179</v>
      </c>
      <c r="N243" s="7">
        <v>0.67</v>
      </c>
      <c r="Q243" s="6"/>
      <c r="AC243" s="6"/>
      <c r="AM243" s="13"/>
      <c r="AO243" s="22"/>
      <c r="AP243" s="13"/>
      <c r="AT243" s="22"/>
      <c r="AU243" s="6"/>
      <c r="BA243" s="25"/>
      <c r="BB243" s="13"/>
      <c r="BE243" s="13"/>
      <c r="BG243" s="25"/>
      <c r="BH243" s="13"/>
    </row>
    <row r="244" spans="1:60" ht="12.75">
      <c r="A244" s="183" t="s">
        <v>557</v>
      </c>
      <c r="B244" s="30">
        <v>0.4</v>
      </c>
      <c r="D244" s="129" t="s">
        <v>1024</v>
      </c>
      <c r="E244" s="210">
        <v>0.83</v>
      </c>
      <c r="F244" s="104"/>
      <c r="G244" s="129" t="s">
        <v>1972</v>
      </c>
      <c r="H244" s="30">
        <v>1.2</v>
      </c>
      <c r="J244" s="14" t="s">
        <v>2102</v>
      </c>
      <c r="K244" s="10">
        <v>0.54</v>
      </c>
      <c r="M244" s="131" t="s">
        <v>833</v>
      </c>
      <c r="N244" s="10">
        <v>1.18</v>
      </c>
      <c r="Q244" s="6"/>
      <c r="AC244" s="6"/>
      <c r="AM244" s="13"/>
      <c r="AO244" s="22"/>
      <c r="AP244" s="13"/>
      <c r="AT244" s="22"/>
      <c r="AU244" s="6"/>
      <c r="BA244" s="25"/>
      <c r="BB244" s="13"/>
      <c r="BE244" s="13"/>
      <c r="BG244" s="25"/>
      <c r="BH244" s="13"/>
    </row>
    <row r="245" spans="1:60" ht="12.75">
      <c r="A245" s="182" t="s">
        <v>558</v>
      </c>
      <c r="B245" s="31">
        <v>0.72</v>
      </c>
      <c r="D245" s="126" t="s">
        <v>1093</v>
      </c>
      <c r="E245" s="211">
        <v>1.38</v>
      </c>
      <c r="F245" s="104"/>
      <c r="G245" s="126" t="s">
        <v>1973</v>
      </c>
      <c r="H245" s="31">
        <v>1.41</v>
      </c>
      <c r="J245" s="16" t="s">
        <v>1660</v>
      </c>
      <c r="K245" s="7">
        <v>0.81</v>
      </c>
      <c r="M245" s="8" t="s">
        <v>833</v>
      </c>
      <c r="N245" s="65">
        <v>1.18</v>
      </c>
      <c r="Q245" s="6"/>
      <c r="AC245" s="6"/>
      <c r="AM245" s="13"/>
      <c r="AO245" s="22"/>
      <c r="AP245" s="13"/>
      <c r="AT245" s="22"/>
      <c r="AU245" s="6"/>
      <c r="BA245" s="25"/>
      <c r="BB245" s="13"/>
      <c r="BE245" s="13"/>
      <c r="BG245" s="25"/>
      <c r="BH245" s="13"/>
    </row>
    <row r="246" spans="1:60" ht="12.75">
      <c r="A246" s="183" t="s">
        <v>559</v>
      </c>
      <c r="B246" s="30">
        <v>0.59</v>
      </c>
      <c r="D246" s="129" t="s">
        <v>1025</v>
      </c>
      <c r="E246" s="210">
        <v>0.87</v>
      </c>
      <c r="F246" s="104"/>
      <c r="G246" s="129" t="s">
        <v>1974</v>
      </c>
      <c r="H246" s="30">
        <v>0.73</v>
      </c>
      <c r="J246" s="14" t="s">
        <v>2103</v>
      </c>
      <c r="K246" s="10">
        <v>0.34</v>
      </c>
      <c r="M246" s="130" t="s">
        <v>1180</v>
      </c>
      <c r="N246" s="10">
        <v>0.57</v>
      </c>
      <c r="Q246" s="6"/>
      <c r="AC246" s="6"/>
      <c r="AM246" s="13"/>
      <c r="AO246" s="22"/>
      <c r="AP246" s="13"/>
      <c r="AT246" s="22"/>
      <c r="AU246" s="6"/>
      <c r="BA246" s="25"/>
      <c r="BB246" s="13"/>
      <c r="BE246" s="13"/>
      <c r="BG246" s="25"/>
      <c r="BH246" s="13"/>
    </row>
    <row r="247" spans="1:17" ht="12.75">
      <c r="A247" s="182" t="s">
        <v>560</v>
      </c>
      <c r="B247" s="31">
        <v>0.7</v>
      </c>
      <c r="D247" s="126" t="s">
        <v>1090</v>
      </c>
      <c r="E247" s="211">
        <v>0.65</v>
      </c>
      <c r="F247" s="104"/>
      <c r="G247" s="126" t="s">
        <v>795</v>
      </c>
      <c r="H247" s="31">
        <v>0.9</v>
      </c>
      <c r="J247" s="16" t="s">
        <v>2104</v>
      </c>
      <c r="K247" s="7">
        <v>0.62</v>
      </c>
      <c r="M247" s="128" t="s">
        <v>2418</v>
      </c>
      <c r="N247" s="65">
        <v>1.25</v>
      </c>
      <c r="Q247" s="6"/>
    </row>
    <row r="248" spans="1:17" ht="12.75">
      <c r="A248" s="183" t="s">
        <v>561</v>
      </c>
      <c r="B248" s="30">
        <v>0.59</v>
      </c>
      <c r="D248" s="129" t="s">
        <v>1026</v>
      </c>
      <c r="E248" s="210">
        <v>0.68</v>
      </c>
      <c r="F248" s="104"/>
      <c r="G248" s="129" t="s">
        <v>1975</v>
      </c>
      <c r="H248" s="30">
        <v>0.839</v>
      </c>
      <c r="J248" s="14" t="s">
        <v>1358</v>
      </c>
      <c r="K248" s="10">
        <v>1.17</v>
      </c>
      <c r="M248" s="129" t="s">
        <v>262</v>
      </c>
      <c r="N248" s="30">
        <v>1.24</v>
      </c>
      <c r="Q248" s="6"/>
    </row>
    <row r="249" spans="1:17" ht="12.75">
      <c r="A249" s="182" t="s">
        <v>562</v>
      </c>
      <c r="B249" s="31">
        <v>0.77</v>
      </c>
      <c r="D249" s="126" t="s">
        <v>1027</v>
      </c>
      <c r="E249" s="211">
        <v>0.93</v>
      </c>
      <c r="F249" s="104"/>
      <c r="G249" s="126" t="s">
        <v>2160</v>
      </c>
      <c r="H249" s="31">
        <v>1.24</v>
      </c>
      <c r="J249" s="16" t="s">
        <v>2105</v>
      </c>
      <c r="K249" s="7">
        <v>0.54</v>
      </c>
      <c r="M249" s="126" t="s">
        <v>263</v>
      </c>
      <c r="N249" s="31">
        <v>0.9</v>
      </c>
      <c r="Q249" s="6"/>
    </row>
    <row r="250" spans="1:17" ht="12.75">
      <c r="A250" s="183" t="s">
        <v>563</v>
      </c>
      <c r="B250" s="30">
        <v>0.41</v>
      </c>
      <c r="D250" s="131" t="s">
        <v>2424</v>
      </c>
      <c r="E250" s="210">
        <v>0.575</v>
      </c>
      <c r="F250" s="104"/>
      <c r="G250" s="129" t="s">
        <v>2161</v>
      </c>
      <c r="H250" s="30">
        <v>0.67</v>
      </c>
      <c r="J250" s="14" t="s">
        <v>2106</v>
      </c>
      <c r="K250" s="10">
        <v>0.36</v>
      </c>
      <c r="M250" s="129" t="s">
        <v>264</v>
      </c>
      <c r="N250" s="30">
        <v>1.6</v>
      </c>
      <c r="Q250" s="6"/>
    </row>
    <row r="251" spans="1:17" ht="12.75">
      <c r="A251" s="182" t="s">
        <v>1492</v>
      </c>
      <c r="B251" s="31">
        <v>1.28</v>
      </c>
      <c r="D251" s="128" t="s">
        <v>2423</v>
      </c>
      <c r="E251" s="211">
        <v>0.721</v>
      </c>
      <c r="F251" s="104"/>
      <c r="G251" s="126" t="s">
        <v>1550</v>
      </c>
      <c r="H251" s="31">
        <v>0.95</v>
      </c>
      <c r="J251" s="16" t="s">
        <v>1359</v>
      </c>
      <c r="K251" s="7">
        <v>1.17</v>
      </c>
      <c r="M251" s="8" t="s">
        <v>1883</v>
      </c>
      <c r="N251" s="7">
        <v>1.41</v>
      </c>
      <c r="Q251" s="6"/>
    </row>
    <row r="252" spans="1:17" ht="12.75">
      <c r="A252" s="183" t="s">
        <v>564</v>
      </c>
      <c r="B252" s="30">
        <v>0.34</v>
      </c>
      <c r="D252" s="129" t="s">
        <v>1028</v>
      </c>
      <c r="E252" s="210">
        <v>0.973</v>
      </c>
      <c r="F252" s="104"/>
      <c r="G252" s="129" t="s">
        <v>2162</v>
      </c>
      <c r="H252" s="30">
        <v>0.95</v>
      </c>
      <c r="J252" s="14" t="s">
        <v>1360</v>
      </c>
      <c r="K252" s="10">
        <v>0.31</v>
      </c>
      <c r="M252" s="9" t="s">
        <v>1880</v>
      </c>
      <c r="N252" s="10">
        <v>0.94</v>
      </c>
      <c r="Q252" s="6"/>
    </row>
    <row r="253" spans="1:17" ht="12.75">
      <c r="A253" s="182" t="s">
        <v>565</v>
      </c>
      <c r="B253" s="31">
        <v>0.7</v>
      </c>
      <c r="D253" s="126" t="s">
        <v>1029</v>
      </c>
      <c r="E253" s="211">
        <v>0.36</v>
      </c>
      <c r="F253" s="104"/>
      <c r="G253" s="126" t="s">
        <v>2163</v>
      </c>
      <c r="H253" s="31">
        <v>1</v>
      </c>
      <c r="J253" s="16" t="s">
        <v>1361</v>
      </c>
      <c r="K253" s="7">
        <v>0.56</v>
      </c>
      <c r="M253" s="8" t="s">
        <v>1881</v>
      </c>
      <c r="N253" s="7">
        <v>0.94</v>
      </c>
      <c r="Q253" s="6"/>
    </row>
    <row r="254" spans="1:17" ht="12.75">
      <c r="A254" s="183" t="s">
        <v>566</v>
      </c>
      <c r="B254" s="30">
        <v>0.84</v>
      </c>
      <c r="D254" s="129" t="s">
        <v>1030</v>
      </c>
      <c r="E254" s="210">
        <v>0.39</v>
      </c>
      <c r="F254" s="104"/>
      <c r="G254" s="129" t="s">
        <v>2164</v>
      </c>
      <c r="H254" s="30">
        <v>0.77</v>
      </c>
      <c r="J254" s="14" t="s">
        <v>2107</v>
      </c>
      <c r="K254" s="10">
        <v>0.35</v>
      </c>
      <c r="M254" s="131" t="s">
        <v>834</v>
      </c>
      <c r="N254" s="10" t="s">
        <v>1968</v>
      </c>
      <c r="Q254" s="6"/>
    </row>
    <row r="255" spans="1:17" ht="12.75">
      <c r="A255" s="182" t="s">
        <v>567</v>
      </c>
      <c r="B255" s="31">
        <v>0.73</v>
      </c>
      <c r="D255" s="126" t="s">
        <v>1094</v>
      </c>
      <c r="E255" s="211">
        <v>1.37</v>
      </c>
      <c r="F255" s="104"/>
      <c r="G255" s="126" t="s">
        <v>2165</v>
      </c>
      <c r="H255" s="31">
        <v>0.68</v>
      </c>
      <c r="J255" s="112" t="s">
        <v>2108</v>
      </c>
      <c r="K255" s="7">
        <v>0.1</v>
      </c>
      <c r="M255" s="8" t="s">
        <v>1920</v>
      </c>
      <c r="N255" s="7" t="s">
        <v>1968</v>
      </c>
      <c r="Q255" s="6"/>
    </row>
    <row r="256" spans="1:17" ht="12.75">
      <c r="A256" s="183" t="s">
        <v>568</v>
      </c>
      <c r="B256" s="30">
        <v>0.84</v>
      </c>
      <c r="D256" s="129" t="s">
        <v>1031</v>
      </c>
      <c r="E256" s="210">
        <v>0.52</v>
      </c>
      <c r="F256" s="104"/>
      <c r="G256" s="129" t="s">
        <v>1405</v>
      </c>
      <c r="H256" s="30">
        <v>1.19</v>
      </c>
      <c r="J256" s="14" t="s">
        <v>2070</v>
      </c>
      <c r="K256" s="10">
        <v>1.5</v>
      </c>
      <c r="M256" s="131" t="s">
        <v>835</v>
      </c>
      <c r="N256" s="10" t="s">
        <v>1968</v>
      </c>
      <c r="Q256" s="6"/>
    </row>
    <row r="257" spans="1:17" ht="12.75">
      <c r="A257" s="182" t="s">
        <v>569</v>
      </c>
      <c r="B257" s="31">
        <v>0.73</v>
      </c>
      <c r="D257" s="126" t="s">
        <v>961</v>
      </c>
      <c r="E257" s="211">
        <v>0.83</v>
      </c>
      <c r="F257" s="104"/>
      <c r="G257" s="126" t="s">
        <v>1553</v>
      </c>
      <c r="H257" s="31">
        <v>0.8</v>
      </c>
      <c r="J257" s="16" t="s">
        <v>1362</v>
      </c>
      <c r="K257" s="7">
        <v>0.84</v>
      </c>
      <c r="M257" s="127" t="s">
        <v>1181</v>
      </c>
      <c r="N257" s="7">
        <v>0.75</v>
      </c>
      <c r="Q257" s="6"/>
    </row>
    <row r="258" spans="1:17" ht="12.75">
      <c r="A258" s="183" t="s">
        <v>570</v>
      </c>
      <c r="B258" s="30">
        <v>1.15</v>
      </c>
      <c r="D258" s="129" t="s">
        <v>1095</v>
      </c>
      <c r="E258" s="210">
        <v>0.52</v>
      </c>
      <c r="F258" s="104"/>
      <c r="G258" s="129" t="s">
        <v>2166</v>
      </c>
      <c r="H258" s="30">
        <v>0.98</v>
      </c>
      <c r="J258" s="14" t="s">
        <v>1363</v>
      </c>
      <c r="K258" s="10">
        <v>0.65</v>
      </c>
      <c r="M258" s="9" t="s">
        <v>909</v>
      </c>
      <c r="N258" s="10">
        <v>1.13</v>
      </c>
      <c r="Q258" s="6"/>
    </row>
    <row r="259" spans="1:17" ht="12.75">
      <c r="A259" s="182" t="s">
        <v>571</v>
      </c>
      <c r="B259" s="31">
        <v>1.15</v>
      </c>
      <c r="D259" s="126" t="s">
        <v>1032</v>
      </c>
      <c r="E259" s="211">
        <v>0.22</v>
      </c>
      <c r="F259" s="104"/>
      <c r="G259" s="126" t="s">
        <v>2167</v>
      </c>
      <c r="H259" s="31">
        <v>0.71</v>
      </c>
      <c r="J259" s="16" t="s">
        <v>1364</v>
      </c>
      <c r="K259" s="7">
        <v>1.06</v>
      </c>
      <c r="M259" s="127" t="s">
        <v>1182</v>
      </c>
      <c r="N259" s="7">
        <v>0.7</v>
      </c>
      <c r="Q259" s="6"/>
    </row>
    <row r="260" spans="1:17" ht="12.75">
      <c r="A260" s="183" t="s">
        <v>572</v>
      </c>
      <c r="B260" s="30">
        <v>1.15</v>
      </c>
      <c r="D260" s="129" t="s">
        <v>1096</v>
      </c>
      <c r="E260" s="210">
        <v>0.73</v>
      </c>
      <c r="F260" s="104"/>
      <c r="G260" s="129" t="s">
        <v>2168</v>
      </c>
      <c r="H260" s="30">
        <v>0.41</v>
      </c>
      <c r="J260" s="14" t="s">
        <v>1365</v>
      </c>
      <c r="K260" s="10">
        <v>0.78</v>
      </c>
      <c r="M260" s="131" t="s">
        <v>836</v>
      </c>
      <c r="N260" s="10">
        <v>0.63</v>
      </c>
      <c r="Q260" s="6"/>
    </row>
    <row r="261" spans="1:17" ht="12.75">
      <c r="A261" s="182" t="s">
        <v>573</v>
      </c>
      <c r="B261" s="31">
        <v>0.74</v>
      </c>
      <c r="D261" s="126" t="s">
        <v>1088</v>
      </c>
      <c r="E261" s="211">
        <v>0.51</v>
      </c>
      <c r="F261" s="104"/>
      <c r="G261" s="126" t="s">
        <v>1406</v>
      </c>
      <c r="H261" s="31">
        <v>0.96</v>
      </c>
      <c r="J261" s="16" t="s">
        <v>1366</v>
      </c>
      <c r="K261" s="7">
        <v>0.78</v>
      </c>
      <c r="M261" s="127" t="s">
        <v>1183</v>
      </c>
      <c r="N261" s="7">
        <v>0.86</v>
      </c>
      <c r="Q261" s="6"/>
    </row>
    <row r="262" spans="1:17" ht="12.75">
      <c r="A262" s="183" t="s">
        <v>574</v>
      </c>
      <c r="B262" s="30">
        <v>0.6</v>
      </c>
      <c r="D262" s="131" t="s">
        <v>390</v>
      </c>
      <c r="E262" s="210">
        <v>0.168</v>
      </c>
      <c r="F262" s="104"/>
      <c r="G262" s="129" t="s">
        <v>2169</v>
      </c>
      <c r="H262" s="30">
        <v>0.98</v>
      </c>
      <c r="J262" s="14" t="s">
        <v>2109</v>
      </c>
      <c r="K262" s="10">
        <v>0.3</v>
      </c>
      <c r="M262" s="9" t="s">
        <v>910</v>
      </c>
      <c r="N262" s="10">
        <v>1.45</v>
      </c>
      <c r="Q262" s="6"/>
    </row>
    <row r="263" spans="1:17" ht="12.75">
      <c r="A263" s="182" t="s">
        <v>575</v>
      </c>
      <c r="B263" s="31">
        <v>0.82</v>
      </c>
      <c r="D263" s="128" t="s">
        <v>392</v>
      </c>
      <c r="E263" s="211">
        <v>0.591</v>
      </c>
      <c r="F263" s="104"/>
      <c r="G263" s="126" t="s">
        <v>1407</v>
      </c>
      <c r="H263" s="31">
        <v>0.8</v>
      </c>
      <c r="J263" s="16" t="s">
        <v>1367</v>
      </c>
      <c r="K263" s="7">
        <v>0.9</v>
      </c>
      <c r="M263" s="127" t="s">
        <v>1184</v>
      </c>
      <c r="N263" s="7">
        <v>0.85</v>
      </c>
      <c r="Q263" s="6"/>
    </row>
    <row r="264" spans="1:17" ht="12.75">
      <c r="A264" s="183" t="s">
        <v>576</v>
      </c>
      <c r="B264" s="30">
        <v>0.68</v>
      </c>
      <c r="D264" s="131" t="s">
        <v>391</v>
      </c>
      <c r="E264" s="210">
        <v>0.591</v>
      </c>
      <c r="F264" s="104"/>
      <c r="G264" s="129" t="s">
        <v>2170</v>
      </c>
      <c r="H264" s="30">
        <v>0.42</v>
      </c>
      <c r="J264" s="14" t="s">
        <v>2071</v>
      </c>
      <c r="K264" s="10">
        <v>1.54</v>
      </c>
      <c r="M264" s="9" t="s">
        <v>911</v>
      </c>
      <c r="N264" s="10">
        <v>1.47</v>
      </c>
      <c r="Q264" s="6"/>
    </row>
    <row r="265" spans="1:17" ht="12.75">
      <c r="A265" s="182" t="s">
        <v>577</v>
      </c>
      <c r="B265" s="31">
        <v>1.28</v>
      </c>
      <c r="D265" s="128" t="s">
        <v>393</v>
      </c>
      <c r="E265" s="211">
        <v>0.591</v>
      </c>
      <c r="F265" s="104"/>
      <c r="G265" s="127" t="s">
        <v>808</v>
      </c>
      <c r="H265" s="31">
        <v>0.904</v>
      </c>
      <c r="J265" s="16" t="s">
        <v>1368</v>
      </c>
      <c r="K265" s="7">
        <v>1.17</v>
      </c>
      <c r="M265" s="127" t="s">
        <v>1185</v>
      </c>
      <c r="N265" s="7">
        <v>0.96</v>
      </c>
      <c r="Q265" s="6"/>
    </row>
    <row r="266" spans="1:17" ht="12.75">
      <c r="A266" s="183" t="s">
        <v>578</v>
      </c>
      <c r="B266" s="30">
        <v>0.68</v>
      </c>
      <c r="D266" s="129" t="s">
        <v>1097</v>
      </c>
      <c r="E266" s="210">
        <v>1.43</v>
      </c>
      <c r="F266" s="104"/>
      <c r="G266" s="129" t="s">
        <v>2171</v>
      </c>
      <c r="H266" s="30">
        <v>0.9</v>
      </c>
      <c r="J266" s="14" t="s">
        <v>1369</v>
      </c>
      <c r="K266" s="10">
        <v>0.84</v>
      </c>
      <c r="M266" s="9" t="s">
        <v>912</v>
      </c>
      <c r="N266" s="10">
        <v>1.47</v>
      </c>
      <c r="Q266" s="6"/>
    </row>
    <row r="267" spans="1:17" ht="12.75">
      <c r="A267" s="182" t="s">
        <v>579</v>
      </c>
      <c r="B267" s="31">
        <v>0.74</v>
      </c>
      <c r="D267" s="126" t="s">
        <v>958</v>
      </c>
      <c r="E267" s="211">
        <v>0.41</v>
      </c>
      <c r="F267" s="104"/>
      <c r="G267" s="126" t="s">
        <v>2172</v>
      </c>
      <c r="H267" s="31">
        <v>0.89</v>
      </c>
      <c r="J267" s="16" t="s">
        <v>1370</v>
      </c>
      <c r="K267" s="7">
        <v>0.56</v>
      </c>
      <c r="M267" s="127" t="s">
        <v>1186</v>
      </c>
      <c r="N267" s="7">
        <v>0.88</v>
      </c>
      <c r="Q267" s="6"/>
    </row>
    <row r="268" spans="1:17" ht="12.75">
      <c r="A268" s="183" t="s">
        <v>580</v>
      </c>
      <c r="B268" s="30">
        <v>0.75</v>
      </c>
      <c r="D268" s="129" t="s">
        <v>962</v>
      </c>
      <c r="E268" s="210">
        <v>0.41</v>
      </c>
      <c r="F268" s="104"/>
      <c r="G268" s="129" t="s">
        <v>1554</v>
      </c>
      <c r="H268" s="30">
        <v>0.43</v>
      </c>
      <c r="J268" s="14" t="s">
        <v>1371</v>
      </c>
      <c r="K268" s="10">
        <v>0.56</v>
      </c>
      <c r="M268" s="130" t="s">
        <v>1187</v>
      </c>
      <c r="N268" s="10">
        <v>1.15</v>
      </c>
      <c r="Q268" s="6"/>
    </row>
    <row r="269" spans="1:17" ht="12.75">
      <c r="A269" s="182" t="s">
        <v>581</v>
      </c>
      <c r="B269" s="31">
        <v>0.74</v>
      </c>
      <c r="D269" s="126" t="s">
        <v>1106</v>
      </c>
      <c r="E269" s="211">
        <v>0.43</v>
      </c>
      <c r="F269" s="104"/>
      <c r="G269" s="126" t="s">
        <v>2173</v>
      </c>
      <c r="H269" s="31">
        <v>0.67</v>
      </c>
      <c r="J269" s="16" t="s">
        <v>1372</v>
      </c>
      <c r="K269" s="7">
        <v>0.84</v>
      </c>
      <c r="M269" s="128" t="s">
        <v>837</v>
      </c>
      <c r="N269" s="7">
        <v>0.67</v>
      </c>
      <c r="Q269" s="6"/>
    </row>
    <row r="270" spans="1:17" ht="12.75">
      <c r="A270" s="183" t="s">
        <v>582</v>
      </c>
      <c r="B270" s="30">
        <v>0.6</v>
      </c>
      <c r="D270" s="129" t="s">
        <v>1107</v>
      </c>
      <c r="E270" s="210">
        <v>1.07</v>
      </c>
      <c r="F270" s="104"/>
      <c r="G270" s="129" t="s">
        <v>1408</v>
      </c>
      <c r="H270" s="30">
        <v>0.88</v>
      </c>
      <c r="J270" s="14" t="s">
        <v>2072</v>
      </c>
      <c r="K270" s="10">
        <v>1.08</v>
      </c>
      <c r="M270" s="130" t="s">
        <v>1188</v>
      </c>
      <c r="N270" s="10">
        <v>1.02</v>
      </c>
      <c r="Q270" s="6"/>
    </row>
    <row r="271" spans="1:17" ht="12.75">
      <c r="A271" s="182" t="s">
        <v>583</v>
      </c>
      <c r="B271" s="31">
        <v>1.16</v>
      </c>
      <c r="D271" s="126" t="s">
        <v>1098</v>
      </c>
      <c r="E271" s="211">
        <v>0.58</v>
      </c>
      <c r="F271" s="104"/>
      <c r="G271" s="126" t="s">
        <v>1551</v>
      </c>
      <c r="H271" s="31">
        <v>0.883</v>
      </c>
      <c r="J271" s="16" t="s">
        <v>2110</v>
      </c>
      <c r="K271" s="7">
        <v>0.29</v>
      </c>
      <c r="M271" s="127" t="s">
        <v>1189</v>
      </c>
      <c r="N271" s="7">
        <v>1.15</v>
      </c>
      <c r="Q271" s="6"/>
    </row>
    <row r="272" spans="1:17" ht="12.75">
      <c r="A272" s="183" t="s">
        <v>584</v>
      </c>
      <c r="B272" s="30">
        <v>1.52</v>
      </c>
      <c r="D272" s="129" t="s">
        <v>1089</v>
      </c>
      <c r="E272" s="210">
        <v>0.67</v>
      </c>
      <c r="F272" s="104"/>
      <c r="G272" s="129" t="s">
        <v>2174</v>
      </c>
      <c r="H272" s="30">
        <v>0.88</v>
      </c>
      <c r="J272" s="14" t="s">
        <v>2111</v>
      </c>
      <c r="K272" s="10">
        <v>0.29</v>
      </c>
      <c r="M272" s="9" t="s">
        <v>913</v>
      </c>
      <c r="N272" s="10">
        <v>0.31</v>
      </c>
      <c r="Q272" s="6"/>
    </row>
    <row r="273" spans="1:17" ht="12.75">
      <c r="A273" s="182" t="s">
        <v>585</v>
      </c>
      <c r="B273" s="31">
        <v>0.84</v>
      </c>
      <c r="D273" s="128" t="s">
        <v>2419</v>
      </c>
      <c r="E273" s="211">
        <v>0.238</v>
      </c>
      <c r="F273" s="104"/>
      <c r="G273" s="126" t="s">
        <v>2175</v>
      </c>
      <c r="H273" s="31">
        <v>0.62</v>
      </c>
      <c r="J273" s="16" t="s">
        <v>1373</v>
      </c>
      <c r="K273" s="7">
        <v>0.76</v>
      </c>
      <c r="M273" s="8" t="s">
        <v>1921</v>
      </c>
      <c r="N273" s="7">
        <v>1.32</v>
      </c>
      <c r="Q273" s="6"/>
    </row>
    <row r="274" spans="1:17" ht="12.75">
      <c r="A274" s="183" t="s">
        <v>586</v>
      </c>
      <c r="B274" s="30">
        <v>1.18</v>
      </c>
      <c r="D274" s="131" t="s">
        <v>2425</v>
      </c>
      <c r="E274" s="213">
        <v>0.33</v>
      </c>
      <c r="F274" s="104"/>
      <c r="G274" s="129" t="s">
        <v>1552</v>
      </c>
      <c r="H274" s="30">
        <v>0.43</v>
      </c>
      <c r="J274" s="111" t="s">
        <v>2443</v>
      </c>
      <c r="K274" s="180">
        <v>0.25</v>
      </c>
      <c r="M274" s="9" t="s">
        <v>1922</v>
      </c>
      <c r="N274" s="10">
        <v>0.87</v>
      </c>
      <c r="Q274" s="6"/>
    </row>
    <row r="275" spans="1:17" ht="12.75">
      <c r="A275" s="182" t="s">
        <v>587</v>
      </c>
      <c r="B275" s="31">
        <v>1.19</v>
      </c>
      <c r="D275" s="128" t="s">
        <v>2420</v>
      </c>
      <c r="E275" s="211">
        <v>0.204</v>
      </c>
      <c r="F275" s="104"/>
      <c r="G275" s="126" t="s">
        <v>2176</v>
      </c>
      <c r="H275" s="31">
        <v>0.76</v>
      </c>
      <c r="J275" s="16" t="s">
        <v>1374</v>
      </c>
      <c r="K275" s="7">
        <v>1.05</v>
      </c>
      <c r="M275" s="128" t="s">
        <v>838</v>
      </c>
      <c r="N275" s="7">
        <v>0.87</v>
      </c>
      <c r="Q275" s="6"/>
    </row>
    <row r="276" spans="1:17" ht="12.75">
      <c r="A276" s="183" t="s">
        <v>1491</v>
      </c>
      <c r="B276" s="30">
        <v>1.25</v>
      </c>
      <c r="D276" s="131" t="s">
        <v>2422</v>
      </c>
      <c r="E276" s="210">
        <v>0.222</v>
      </c>
      <c r="F276" s="104"/>
      <c r="G276" s="130" t="s">
        <v>807</v>
      </c>
      <c r="H276" s="30">
        <v>0.826</v>
      </c>
      <c r="J276" s="14" t="s">
        <v>1661</v>
      </c>
      <c r="K276" s="10">
        <v>1.02</v>
      </c>
      <c r="M276" s="131" t="s">
        <v>839</v>
      </c>
      <c r="N276" s="10">
        <v>1.42</v>
      </c>
      <c r="Q276" s="6"/>
    </row>
    <row r="277" spans="1:17" ht="12.75">
      <c r="A277" s="182" t="s">
        <v>588</v>
      </c>
      <c r="B277" s="31">
        <v>1.18</v>
      </c>
      <c r="D277" s="128" t="s">
        <v>2421</v>
      </c>
      <c r="E277" s="211">
        <v>0.318</v>
      </c>
      <c r="F277" s="104"/>
      <c r="G277" s="126" t="s">
        <v>2177</v>
      </c>
      <c r="H277" s="31">
        <v>0.83</v>
      </c>
      <c r="J277" s="16" t="s">
        <v>2073</v>
      </c>
      <c r="K277" s="7">
        <v>1.49</v>
      </c>
      <c r="M277" s="8" t="s">
        <v>1923</v>
      </c>
      <c r="N277" s="7">
        <v>1.48</v>
      </c>
      <c r="Q277" s="6"/>
    </row>
    <row r="278" spans="1:17" ht="12.75">
      <c r="A278" s="183" t="s">
        <v>1490</v>
      </c>
      <c r="B278" s="30">
        <v>1.07</v>
      </c>
      <c r="D278" s="131" t="s">
        <v>356</v>
      </c>
      <c r="E278" s="210">
        <v>0.6</v>
      </c>
      <c r="F278" s="104"/>
      <c r="G278" s="129" t="s">
        <v>1555</v>
      </c>
      <c r="H278" s="30">
        <v>1.27</v>
      </c>
      <c r="J278" s="14" t="s">
        <v>2227</v>
      </c>
      <c r="K278" s="10">
        <v>1.23</v>
      </c>
      <c r="M278" s="130" t="s">
        <v>1190</v>
      </c>
      <c r="N278" s="10">
        <v>0.44</v>
      </c>
      <c r="Q278" s="6"/>
    </row>
    <row r="279" spans="1:17" ht="12.75">
      <c r="A279" s="182" t="s">
        <v>1292</v>
      </c>
      <c r="B279" s="31">
        <v>1.11</v>
      </c>
      <c r="D279" s="126" t="s">
        <v>1033</v>
      </c>
      <c r="E279" s="211">
        <v>0.58</v>
      </c>
      <c r="F279" s="104"/>
      <c r="G279" s="126" t="s">
        <v>1980</v>
      </c>
      <c r="H279" s="31">
        <v>1.243</v>
      </c>
      <c r="J279" s="16" t="s">
        <v>2225</v>
      </c>
      <c r="K279" s="7">
        <v>1.35</v>
      </c>
      <c r="M279" s="128" t="s">
        <v>840</v>
      </c>
      <c r="N279" s="7">
        <v>0.44</v>
      </c>
      <c r="Q279" s="6"/>
    </row>
    <row r="280" spans="1:17" ht="12.75">
      <c r="A280" s="183" t="s">
        <v>589</v>
      </c>
      <c r="B280" s="30">
        <v>0.64</v>
      </c>
      <c r="D280" s="129" t="s">
        <v>2340</v>
      </c>
      <c r="E280" s="210">
        <v>0.44</v>
      </c>
      <c r="F280" s="104"/>
      <c r="G280" s="129" t="s">
        <v>1409</v>
      </c>
      <c r="H280" s="30">
        <v>1.1</v>
      </c>
      <c r="J280" s="14" t="s">
        <v>1375</v>
      </c>
      <c r="K280" s="10">
        <v>0.88</v>
      </c>
      <c r="M280" s="131" t="s">
        <v>841</v>
      </c>
      <c r="N280" s="10">
        <v>1.43</v>
      </c>
      <c r="Q280" s="6"/>
    </row>
    <row r="281" spans="1:17" ht="13.5" thickBot="1">
      <c r="A281" s="182" t="s">
        <v>590</v>
      </c>
      <c r="B281" s="31">
        <v>0.76</v>
      </c>
      <c r="D281" s="126" t="s">
        <v>1034</v>
      </c>
      <c r="E281" s="211">
        <v>0.5</v>
      </c>
      <c r="F281" s="104"/>
      <c r="G281" s="126" t="s">
        <v>1976</v>
      </c>
      <c r="H281" s="31">
        <v>0.99</v>
      </c>
      <c r="J281" s="16" t="s">
        <v>2226</v>
      </c>
      <c r="K281" s="7">
        <v>0.91</v>
      </c>
      <c r="M281" s="177" t="s">
        <v>1191</v>
      </c>
      <c r="N281" s="20">
        <v>1.05</v>
      </c>
      <c r="Q281" s="6"/>
    </row>
    <row r="282" spans="1:17" ht="13.5" thickTop="1">
      <c r="A282" s="183" t="s">
        <v>1489</v>
      </c>
      <c r="B282" s="30">
        <v>0.89</v>
      </c>
      <c r="D282" s="129" t="s">
        <v>1035</v>
      </c>
      <c r="E282" s="210">
        <v>0.54</v>
      </c>
      <c r="F282" s="104"/>
      <c r="G282" s="129" t="s">
        <v>1977</v>
      </c>
      <c r="H282" s="30">
        <v>0.6</v>
      </c>
      <c r="J282" s="14" t="s">
        <v>1376</v>
      </c>
      <c r="K282" s="10">
        <v>0.69</v>
      </c>
      <c r="Q282" s="6"/>
    </row>
    <row r="283" spans="1:17" ht="13.5" thickBot="1">
      <c r="A283" s="182" t="s">
        <v>591</v>
      </c>
      <c r="B283" s="31">
        <v>0.7</v>
      </c>
      <c r="D283" s="126" t="s">
        <v>1036</v>
      </c>
      <c r="E283" s="211">
        <v>0.62</v>
      </c>
      <c r="F283" s="104"/>
      <c r="G283" s="126" t="s">
        <v>1978</v>
      </c>
      <c r="H283" s="31">
        <v>1.24</v>
      </c>
      <c r="I283" s="154"/>
      <c r="J283" s="120" t="s">
        <v>1377</v>
      </c>
      <c r="K283" s="20">
        <v>0.86</v>
      </c>
      <c r="Q283" s="6"/>
    </row>
    <row r="284" spans="1:17" ht="13.5" thickTop="1">
      <c r="A284" s="183" t="s">
        <v>592</v>
      </c>
      <c r="B284" s="30">
        <v>0.85</v>
      </c>
      <c r="D284" s="129" t="s">
        <v>2090</v>
      </c>
      <c r="E284" s="210">
        <v>0.662</v>
      </c>
      <c r="F284" s="104"/>
      <c r="G284" s="129" t="s">
        <v>1979</v>
      </c>
      <c r="H284" s="30">
        <v>1.24</v>
      </c>
      <c r="Q284" s="6"/>
    </row>
    <row r="285" spans="1:17" ht="12.75">
      <c r="A285" s="182" t="s">
        <v>593</v>
      </c>
      <c r="B285" s="31">
        <v>0.96</v>
      </c>
      <c r="D285" s="126" t="s">
        <v>1037</v>
      </c>
      <c r="E285" s="211">
        <v>0.71</v>
      </c>
      <c r="F285" s="104"/>
      <c r="G285" s="126" t="s">
        <v>791</v>
      </c>
      <c r="H285" s="31">
        <v>1.24</v>
      </c>
      <c r="Q285" s="6"/>
    </row>
    <row r="286" spans="1:17" ht="12.75">
      <c r="A286" s="183" t="s">
        <v>594</v>
      </c>
      <c r="B286" s="30">
        <v>0.85</v>
      </c>
      <c r="D286" s="129" t="s">
        <v>1038</v>
      </c>
      <c r="E286" s="210">
        <v>0.36</v>
      </c>
      <c r="F286" s="104"/>
      <c r="G286" s="129" t="s">
        <v>1556</v>
      </c>
      <c r="H286" s="30">
        <v>0.71</v>
      </c>
      <c r="Q286" s="6"/>
    </row>
    <row r="287" spans="1:17" ht="12.75">
      <c r="A287" s="182" t="s">
        <v>595</v>
      </c>
      <c r="B287" s="31">
        <v>0.76</v>
      </c>
      <c r="D287" s="126" t="s">
        <v>1039</v>
      </c>
      <c r="E287" s="211">
        <v>0.72</v>
      </c>
      <c r="F287" s="104"/>
      <c r="G287" s="126" t="s">
        <v>2008</v>
      </c>
      <c r="H287" s="31">
        <v>0.765</v>
      </c>
      <c r="Q287" s="6"/>
    </row>
    <row r="288" spans="1:17" ht="12.75">
      <c r="A288" s="183" t="s">
        <v>1488</v>
      </c>
      <c r="B288" s="30">
        <v>0.89</v>
      </c>
      <c r="D288" s="131" t="s">
        <v>387</v>
      </c>
      <c r="E288" s="210">
        <v>0.722</v>
      </c>
      <c r="F288" s="104"/>
      <c r="G288" s="129" t="s">
        <v>1981</v>
      </c>
      <c r="H288" s="30">
        <v>1.28</v>
      </c>
      <c r="Q288" s="6"/>
    </row>
    <row r="289" spans="1:56" ht="12.75">
      <c r="A289" s="182" t="s">
        <v>596</v>
      </c>
      <c r="B289" s="31">
        <v>0.7</v>
      </c>
      <c r="D289" s="126" t="s">
        <v>2115</v>
      </c>
      <c r="E289" s="211">
        <v>0.411</v>
      </c>
      <c r="F289" s="104"/>
      <c r="G289" s="126" t="s">
        <v>1982</v>
      </c>
      <c r="H289" s="31">
        <v>1.27</v>
      </c>
      <c r="N289" s="6"/>
      <c r="Q289" s="6"/>
      <c r="BC289" s="24"/>
      <c r="BD289" s="25"/>
    </row>
    <row r="290" spans="1:56" ht="12.75">
      <c r="A290" s="183" t="s">
        <v>597</v>
      </c>
      <c r="B290" s="30">
        <v>0.76</v>
      </c>
      <c r="D290" s="129" t="s">
        <v>2341</v>
      </c>
      <c r="E290" s="210">
        <v>0.49</v>
      </c>
      <c r="F290" s="104"/>
      <c r="G290" s="129" t="s">
        <v>1983</v>
      </c>
      <c r="H290" s="30">
        <v>1.27</v>
      </c>
      <c r="L290" s="21"/>
      <c r="Q290" s="6"/>
      <c r="BC290" s="24"/>
      <c r="BD290" s="25"/>
    </row>
    <row r="291" spans="1:56" ht="12.75">
      <c r="A291" s="182" t="s">
        <v>598</v>
      </c>
      <c r="B291" s="31">
        <v>0.73</v>
      </c>
      <c r="D291" s="126" t="s">
        <v>1040</v>
      </c>
      <c r="E291" s="211">
        <v>0.63</v>
      </c>
      <c r="F291" s="104"/>
      <c r="G291" s="126" t="s">
        <v>1984</v>
      </c>
      <c r="H291" s="31">
        <v>1.17</v>
      </c>
      <c r="Q291" s="6"/>
      <c r="BC291" s="24"/>
      <c r="BD291" s="25"/>
    </row>
    <row r="292" spans="1:59" ht="12.75">
      <c r="A292" s="183" t="s">
        <v>599</v>
      </c>
      <c r="B292" s="30">
        <v>1.02</v>
      </c>
      <c r="D292" s="129" t="s">
        <v>1041</v>
      </c>
      <c r="E292" s="210">
        <v>0.36</v>
      </c>
      <c r="F292" s="104"/>
      <c r="G292" s="129" t="s">
        <v>1985</v>
      </c>
      <c r="H292" s="30">
        <v>1.1</v>
      </c>
      <c r="Q292" s="6"/>
      <c r="AC292" s="6"/>
      <c r="AL292" s="23"/>
      <c r="AO292" s="13"/>
      <c r="AT292" s="22"/>
      <c r="AU292" s="6"/>
      <c r="AZ292" s="24"/>
      <c r="BA292" s="13"/>
      <c r="BC292" s="24"/>
      <c r="BD292" s="25"/>
      <c r="BF292" s="24"/>
      <c r="BG292" s="13"/>
    </row>
    <row r="293" spans="1:56" ht="12.75">
      <c r="A293" s="182" t="s">
        <v>600</v>
      </c>
      <c r="B293" s="31">
        <v>0.643</v>
      </c>
      <c r="D293" s="126" t="s">
        <v>1042</v>
      </c>
      <c r="E293" s="211">
        <v>0.29</v>
      </c>
      <c r="F293" s="104"/>
      <c r="G293" s="126" t="s">
        <v>1986</v>
      </c>
      <c r="H293" s="31">
        <v>0.937</v>
      </c>
      <c r="M293" s="42"/>
      <c r="N293" s="6"/>
      <c r="Q293" s="6"/>
      <c r="BC293" s="24"/>
      <c r="BD293" s="25"/>
    </row>
    <row r="294" spans="1:56" ht="12.75">
      <c r="A294" s="183" t="s">
        <v>601</v>
      </c>
      <c r="B294" s="30">
        <v>0.643</v>
      </c>
      <c r="D294" s="131" t="s">
        <v>354</v>
      </c>
      <c r="E294" s="210">
        <v>0.63</v>
      </c>
      <c r="F294" s="104"/>
      <c r="G294" s="129" t="s">
        <v>1987</v>
      </c>
      <c r="H294" s="30">
        <v>0.937</v>
      </c>
      <c r="M294" s="42"/>
      <c r="N294" s="6"/>
      <c r="Q294" s="6"/>
      <c r="BC294" s="24"/>
      <c r="BD294" s="25"/>
    </row>
    <row r="295" spans="1:56" ht="12.75">
      <c r="A295" s="182" t="s">
        <v>602</v>
      </c>
      <c r="B295" s="31">
        <v>0.643</v>
      </c>
      <c r="D295" s="126" t="s">
        <v>1043</v>
      </c>
      <c r="E295" s="211">
        <v>0.84</v>
      </c>
      <c r="F295" s="104"/>
      <c r="G295" s="126" t="s">
        <v>1988</v>
      </c>
      <c r="H295" s="31">
        <v>1</v>
      </c>
      <c r="M295" s="42"/>
      <c r="N295" s="6"/>
      <c r="Q295" s="6"/>
      <c r="BC295" s="24"/>
      <c r="BD295" s="25"/>
    </row>
    <row r="296" spans="1:60" ht="12.75">
      <c r="A296" s="183" t="s">
        <v>1487</v>
      </c>
      <c r="B296" s="30">
        <v>1.46</v>
      </c>
      <c r="D296" s="129" t="s">
        <v>1044</v>
      </c>
      <c r="E296" s="210">
        <v>0.82</v>
      </c>
      <c r="F296" s="104"/>
      <c r="G296" s="129" t="s">
        <v>1989</v>
      </c>
      <c r="H296" s="30">
        <v>1.17</v>
      </c>
      <c r="M296" s="42"/>
      <c r="N296" s="6"/>
      <c r="Q296" s="6"/>
      <c r="AB296" s="42"/>
      <c r="AC296" s="6"/>
      <c r="AT296" s="42"/>
      <c r="AU296" s="6"/>
      <c r="BB296" s="29"/>
      <c r="BC296" s="24"/>
      <c r="BD296" s="25"/>
      <c r="BE296" s="29"/>
      <c r="BF296" s="42"/>
      <c r="BG296" s="6"/>
      <c r="BH296" s="29"/>
    </row>
    <row r="297" spans="1:60" ht="12.75">
      <c r="A297" s="182" t="s">
        <v>1486</v>
      </c>
      <c r="B297" s="31">
        <v>1.27</v>
      </c>
      <c r="D297" s="126" t="s">
        <v>192</v>
      </c>
      <c r="E297" s="211">
        <v>0.99</v>
      </c>
      <c r="F297" s="104"/>
      <c r="G297" s="126" t="s">
        <v>1990</v>
      </c>
      <c r="H297" s="31">
        <v>1.22</v>
      </c>
      <c r="M297" s="42"/>
      <c r="N297" s="6"/>
      <c r="Q297" s="6"/>
      <c r="AB297" s="42"/>
      <c r="AC297" s="6"/>
      <c r="AT297" s="42"/>
      <c r="AU297" s="6"/>
      <c r="BB297" s="29"/>
      <c r="BC297" s="24"/>
      <c r="BD297" s="25"/>
      <c r="BE297" s="29"/>
      <c r="BF297" s="42"/>
      <c r="BG297" s="6"/>
      <c r="BH297" s="29"/>
    </row>
    <row r="298" spans="1:60" ht="12.75">
      <c r="A298" s="183" t="s">
        <v>1485</v>
      </c>
      <c r="B298" s="30">
        <v>1.47</v>
      </c>
      <c r="D298" s="129" t="s">
        <v>1045</v>
      </c>
      <c r="E298" s="210">
        <v>0.38</v>
      </c>
      <c r="F298" s="104"/>
      <c r="G298" s="129" t="s">
        <v>1557</v>
      </c>
      <c r="H298" s="30">
        <v>1.38</v>
      </c>
      <c r="M298" s="42"/>
      <c r="N298" s="6"/>
      <c r="Q298" s="6"/>
      <c r="AB298" s="42"/>
      <c r="AC298" s="6"/>
      <c r="AT298" s="42"/>
      <c r="AU298" s="6"/>
      <c r="BB298" s="29"/>
      <c r="BC298" s="24"/>
      <c r="BD298" s="25"/>
      <c r="BE298" s="29"/>
      <c r="BF298" s="42"/>
      <c r="BG298" s="6"/>
      <c r="BH298" s="29"/>
    </row>
    <row r="299" spans="1:60" ht="12.75">
      <c r="A299" s="182" t="s">
        <v>603</v>
      </c>
      <c r="B299" s="31">
        <v>0.71</v>
      </c>
      <c r="D299" s="126" t="s">
        <v>1108</v>
      </c>
      <c r="E299" s="211">
        <v>0.47</v>
      </c>
      <c r="F299" s="104"/>
      <c r="G299" s="126" t="s">
        <v>1991</v>
      </c>
      <c r="H299" s="31">
        <v>1.14</v>
      </c>
      <c r="M299" s="42"/>
      <c r="N299" s="6"/>
      <c r="Q299" s="6"/>
      <c r="AB299" s="42"/>
      <c r="AC299" s="6"/>
      <c r="AT299" s="42"/>
      <c r="AU299" s="6"/>
      <c r="BB299" s="29"/>
      <c r="BC299" s="24"/>
      <c r="BD299" s="25"/>
      <c r="BE299" s="29"/>
      <c r="BF299" s="42"/>
      <c r="BG299" s="6"/>
      <c r="BH299" s="29"/>
    </row>
    <row r="300" spans="1:60" ht="12.75">
      <c r="A300" s="183" t="s">
        <v>604</v>
      </c>
      <c r="B300" s="30">
        <v>0.71</v>
      </c>
      <c r="D300" s="129" t="s">
        <v>1109</v>
      </c>
      <c r="E300" s="210">
        <v>0.52</v>
      </c>
      <c r="F300" s="104"/>
      <c r="G300" s="129" t="s">
        <v>1558</v>
      </c>
      <c r="H300" s="30">
        <v>1.14</v>
      </c>
      <c r="L300" s="40"/>
      <c r="M300" s="42"/>
      <c r="N300" s="6"/>
      <c r="Q300" s="6"/>
      <c r="AB300" s="42"/>
      <c r="AC300" s="6"/>
      <c r="AT300" s="42"/>
      <c r="AU300" s="6"/>
      <c r="BB300" s="29"/>
      <c r="BC300" s="24"/>
      <c r="BD300" s="25"/>
      <c r="BE300" s="29"/>
      <c r="BF300" s="42"/>
      <c r="BG300" s="6"/>
      <c r="BH300" s="29"/>
    </row>
    <row r="301" spans="1:60" ht="12.75">
      <c r="A301" s="182" t="s">
        <v>605</v>
      </c>
      <c r="B301" s="31">
        <v>0.34</v>
      </c>
      <c r="D301" s="126" t="s">
        <v>193</v>
      </c>
      <c r="E301" s="211">
        <v>1.45</v>
      </c>
      <c r="F301" s="104"/>
      <c r="G301" s="126" t="s">
        <v>1992</v>
      </c>
      <c r="H301" s="31">
        <v>1.23</v>
      </c>
      <c r="L301" s="40"/>
      <c r="M301" s="42"/>
      <c r="N301" s="6"/>
      <c r="Q301" s="6"/>
      <c r="AB301" s="42"/>
      <c r="AC301" s="6"/>
      <c r="AT301" s="42"/>
      <c r="AU301" s="6"/>
      <c r="BB301" s="29"/>
      <c r="BC301" s="24"/>
      <c r="BD301" s="25"/>
      <c r="BE301" s="29"/>
      <c r="BF301" s="42"/>
      <c r="BG301" s="6"/>
      <c r="BH301" s="29"/>
    </row>
    <row r="302" spans="1:60" ht="12.75">
      <c r="A302" s="183" t="s">
        <v>606</v>
      </c>
      <c r="B302" s="30">
        <v>0.43</v>
      </c>
      <c r="D302" s="129" t="s">
        <v>194</v>
      </c>
      <c r="E302" s="210">
        <v>1.26</v>
      </c>
      <c r="F302" s="104"/>
      <c r="G302" s="129" t="s">
        <v>1993</v>
      </c>
      <c r="H302" s="30">
        <v>1.27</v>
      </c>
      <c r="M302" s="42"/>
      <c r="N302" s="6"/>
      <c r="Q302" s="6"/>
      <c r="AB302" s="42"/>
      <c r="AC302" s="6"/>
      <c r="AT302" s="42"/>
      <c r="AU302" s="6"/>
      <c r="BB302" s="29"/>
      <c r="BC302" s="24"/>
      <c r="BD302" s="25"/>
      <c r="BE302" s="29"/>
      <c r="BF302" s="42"/>
      <c r="BG302" s="6"/>
      <c r="BH302" s="29"/>
    </row>
    <row r="303" spans="1:60" ht="12.75">
      <c r="A303" s="182" t="s">
        <v>1484</v>
      </c>
      <c r="B303" s="31">
        <v>0.61</v>
      </c>
      <c r="D303" s="126" t="s">
        <v>195</v>
      </c>
      <c r="E303" s="211">
        <v>0.761</v>
      </c>
      <c r="F303" s="104"/>
      <c r="G303" s="126" t="s">
        <v>1994</v>
      </c>
      <c r="H303" s="31">
        <v>1.2</v>
      </c>
      <c r="M303" s="42"/>
      <c r="N303" s="6"/>
      <c r="Q303" s="6"/>
      <c r="AB303" s="42"/>
      <c r="AC303" s="6"/>
      <c r="AT303" s="42"/>
      <c r="AU303" s="6"/>
      <c r="BB303" s="29"/>
      <c r="BC303" s="24"/>
      <c r="BD303" s="25"/>
      <c r="BE303" s="29"/>
      <c r="BF303" s="42"/>
      <c r="BG303" s="6"/>
      <c r="BH303" s="29"/>
    </row>
    <row r="304" spans="1:60" ht="12.75">
      <c r="A304" s="183" t="s">
        <v>607</v>
      </c>
      <c r="B304" s="30">
        <v>0.84</v>
      </c>
      <c r="D304" s="129" t="s">
        <v>2095</v>
      </c>
      <c r="E304" s="210">
        <v>0.509</v>
      </c>
      <c r="F304" s="104"/>
      <c r="G304" s="129" t="s">
        <v>1995</v>
      </c>
      <c r="H304" s="30">
        <v>1.32</v>
      </c>
      <c r="M304" s="42"/>
      <c r="N304" s="6"/>
      <c r="Q304" s="6"/>
      <c r="AB304" s="42"/>
      <c r="AC304" s="6"/>
      <c r="AT304" s="42"/>
      <c r="AU304" s="6"/>
      <c r="BB304" s="29"/>
      <c r="BC304" s="24"/>
      <c r="BD304" s="25"/>
      <c r="BE304" s="29"/>
      <c r="BF304" s="42"/>
      <c r="BG304" s="6"/>
      <c r="BH304" s="29"/>
    </row>
    <row r="305" spans="1:60" ht="12.75">
      <c r="A305" s="182" t="s">
        <v>1483</v>
      </c>
      <c r="B305" s="31">
        <v>1.07</v>
      </c>
      <c r="D305" s="126" t="s">
        <v>196</v>
      </c>
      <c r="E305" s="211">
        <v>1.1</v>
      </c>
      <c r="F305" s="104"/>
      <c r="G305" s="126" t="s">
        <v>1996</v>
      </c>
      <c r="H305" s="31">
        <v>0.93</v>
      </c>
      <c r="L305" s="107"/>
      <c r="M305" s="42"/>
      <c r="N305" s="6"/>
      <c r="Q305" s="6"/>
      <c r="AB305" s="42"/>
      <c r="AC305" s="6"/>
      <c r="AT305" s="42"/>
      <c r="AU305" s="6"/>
      <c r="BB305" s="29"/>
      <c r="BC305" s="24"/>
      <c r="BD305" s="25"/>
      <c r="BE305" s="29"/>
      <c r="BF305" s="42"/>
      <c r="BG305" s="6"/>
      <c r="BH305" s="29"/>
    </row>
    <row r="306" spans="1:60" ht="12.75">
      <c r="A306" s="183" t="s">
        <v>923</v>
      </c>
      <c r="B306" s="30">
        <v>1.41</v>
      </c>
      <c r="D306" s="129" t="s">
        <v>197</v>
      </c>
      <c r="E306" s="210">
        <v>0.44</v>
      </c>
      <c r="F306" s="104"/>
      <c r="G306" s="129" t="s">
        <v>1997</v>
      </c>
      <c r="H306" s="30">
        <v>1.27</v>
      </c>
      <c r="L306" s="107"/>
      <c r="M306" s="42"/>
      <c r="N306" s="6"/>
      <c r="Q306" s="6"/>
      <c r="AB306" s="42"/>
      <c r="AC306" s="6"/>
      <c r="AT306" s="42"/>
      <c r="AU306" s="6"/>
      <c r="BB306" s="29"/>
      <c r="BC306" s="24"/>
      <c r="BD306" s="25"/>
      <c r="BE306" s="29"/>
      <c r="BF306" s="42"/>
      <c r="BG306" s="6"/>
      <c r="BH306" s="29"/>
    </row>
    <row r="307" spans="1:60" ht="12.75">
      <c r="A307" s="182" t="s">
        <v>1447</v>
      </c>
      <c r="B307" s="31">
        <v>1.53</v>
      </c>
      <c r="D307" s="126" t="s">
        <v>1110</v>
      </c>
      <c r="E307" s="211">
        <v>0.78</v>
      </c>
      <c r="F307" s="104"/>
      <c r="G307" s="126" t="s">
        <v>1998</v>
      </c>
      <c r="H307" s="31">
        <v>0.865</v>
      </c>
      <c r="L307" s="107"/>
      <c r="M307" s="42"/>
      <c r="N307" s="6"/>
      <c r="Q307" s="6"/>
      <c r="AB307" s="42"/>
      <c r="AC307" s="6"/>
      <c r="AT307" s="42"/>
      <c r="AU307" s="6"/>
      <c r="BB307" s="29"/>
      <c r="BC307" s="24"/>
      <c r="BD307" s="25"/>
      <c r="BE307" s="29"/>
      <c r="BF307" s="42"/>
      <c r="BG307" s="6"/>
      <c r="BH307" s="29"/>
    </row>
    <row r="308" spans="1:60" ht="12.75">
      <c r="A308" s="183" t="s">
        <v>1482</v>
      </c>
      <c r="B308" s="30">
        <v>1.29</v>
      </c>
      <c r="D308" s="129" t="s">
        <v>1099</v>
      </c>
      <c r="E308" s="210">
        <v>0.73</v>
      </c>
      <c r="F308" s="104"/>
      <c r="G308" s="129" t="s">
        <v>1999</v>
      </c>
      <c r="H308" s="30">
        <v>1.16</v>
      </c>
      <c r="L308" s="107"/>
      <c r="M308" s="42"/>
      <c r="N308" s="6"/>
      <c r="Q308" s="6"/>
      <c r="AB308" s="42"/>
      <c r="AC308" s="6"/>
      <c r="AT308" s="42"/>
      <c r="AU308" s="6"/>
      <c r="BB308" s="29"/>
      <c r="BC308" s="24"/>
      <c r="BD308" s="25"/>
      <c r="BE308" s="29"/>
      <c r="BF308" s="42"/>
      <c r="BG308" s="6"/>
      <c r="BH308" s="29"/>
    </row>
    <row r="309" spans="1:60" ht="12.75">
      <c r="A309" s="182" t="s">
        <v>1481</v>
      </c>
      <c r="B309" s="31">
        <v>0.91</v>
      </c>
      <c r="D309" s="126" t="s">
        <v>1100</v>
      </c>
      <c r="E309" s="211">
        <v>0.58</v>
      </c>
      <c r="F309" s="104"/>
      <c r="G309" s="126" t="s">
        <v>2000</v>
      </c>
      <c r="H309" s="31">
        <v>1.21</v>
      </c>
      <c r="L309" s="107"/>
      <c r="M309" s="42"/>
      <c r="N309" s="6"/>
      <c r="Q309" s="6"/>
      <c r="AB309" s="42"/>
      <c r="AC309" s="6"/>
      <c r="AT309" s="42"/>
      <c r="AU309" s="6"/>
      <c r="BB309" s="29"/>
      <c r="BC309" s="24"/>
      <c r="BD309" s="25"/>
      <c r="BE309" s="29"/>
      <c r="BF309" s="42"/>
      <c r="BG309" s="6"/>
      <c r="BH309" s="29"/>
    </row>
    <row r="310" spans="1:60" ht="12.75">
      <c r="A310" s="183" t="s">
        <v>1293</v>
      </c>
      <c r="B310" s="30">
        <v>0.79</v>
      </c>
      <c r="D310" s="129" t="s">
        <v>1101</v>
      </c>
      <c r="E310" s="210">
        <v>0.43</v>
      </c>
      <c r="F310" s="104"/>
      <c r="G310" s="129" t="s">
        <v>2001</v>
      </c>
      <c r="H310" s="30">
        <v>1.3</v>
      </c>
      <c r="L310" s="107"/>
      <c r="M310" s="42"/>
      <c r="N310" s="6"/>
      <c r="Q310" s="6"/>
      <c r="AB310" s="42"/>
      <c r="AC310" s="6"/>
      <c r="AT310" s="42"/>
      <c r="AU310" s="6"/>
      <c r="BB310" s="29"/>
      <c r="BC310" s="24"/>
      <c r="BD310" s="25"/>
      <c r="BE310" s="29"/>
      <c r="BF310" s="42"/>
      <c r="BG310" s="6"/>
      <c r="BH310" s="29"/>
    </row>
    <row r="311" spans="1:60" ht="12.75">
      <c r="A311" s="182" t="s">
        <v>608</v>
      </c>
      <c r="B311" s="31">
        <v>0.91</v>
      </c>
      <c r="D311" s="126" t="s">
        <v>1102</v>
      </c>
      <c r="E311" s="211">
        <v>0.88</v>
      </c>
      <c r="F311" s="104"/>
      <c r="G311" s="127" t="s">
        <v>809</v>
      </c>
      <c r="H311" s="31">
        <v>1.01</v>
      </c>
      <c r="L311" s="107"/>
      <c r="M311" s="42"/>
      <c r="N311" s="6"/>
      <c r="Q311" s="6"/>
      <c r="AB311" s="42"/>
      <c r="AC311" s="6"/>
      <c r="AT311" s="42"/>
      <c r="AU311" s="6"/>
      <c r="BB311" s="29"/>
      <c r="BC311" s="24"/>
      <c r="BD311" s="25"/>
      <c r="BE311" s="29"/>
      <c r="BF311" s="42"/>
      <c r="BG311" s="6"/>
      <c r="BH311" s="29"/>
    </row>
    <row r="312" spans="1:60" ht="12.75">
      <c r="A312" s="183" t="s">
        <v>609</v>
      </c>
      <c r="B312" s="30">
        <v>0.75</v>
      </c>
      <c r="D312" s="129" t="s">
        <v>1111</v>
      </c>
      <c r="E312" s="210">
        <v>0.54</v>
      </c>
      <c r="F312" s="104"/>
      <c r="G312" s="129" t="s">
        <v>1559</v>
      </c>
      <c r="H312" s="30">
        <v>0.84</v>
      </c>
      <c r="L312" s="107"/>
      <c r="M312" s="42"/>
      <c r="N312" s="6"/>
      <c r="Q312" s="6"/>
      <c r="AB312" s="42"/>
      <c r="AC312" s="6"/>
      <c r="AT312" s="42"/>
      <c r="AU312" s="6"/>
      <c r="BB312" s="29"/>
      <c r="BC312" s="24"/>
      <c r="BD312" s="25"/>
      <c r="BE312" s="29"/>
      <c r="BF312" s="42"/>
      <c r="BG312" s="6"/>
      <c r="BH312" s="29"/>
    </row>
    <row r="313" spans="1:60" ht="12.75">
      <c r="A313" s="182" t="s">
        <v>610</v>
      </c>
      <c r="B313" s="31">
        <v>0.91</v>
      </c>
      <c r="D313" s="126" t="s">
        <v>1112</v>
      </c>
      <c r="E313" s="211">
        <v>0.74</v>
      </c>
      <c r="F313" s="104"/>
      <c r="G313" s="126" t="s">
        <v>2002</v>
      </c>
      <c r="H313" s="31">
        <v>1.29</v>
      </c>
      <c r="L313" s="107"/>
      <c r="M313" s="42"/>
      <c r="N313" s="6"/>
      <c r="Q313" s="6"/>
      <c r="AB313" s="42"/>
      <c r="AC313" s="6"/>
      <c r="AT313" s="42"/>
      <c r="AU313" s="6"/>
      <c r="BB313" s="29"/>
      <c r="BC313" s="24"/>
      <c r="BD313" s="25"/>
      <c r="BE313" s="29"/>
      <c r="BF313" s="42"/>
      <c r="BG313" s="6"/>
      <c r="BH313" s="29"/>
    </row>
    <row r="314" spans="1:60" ht="12.75">
      <c r="A314" s="183" t="s">
        <v>611</v>
      </c>
      <c r="B314" s="30">
        <v>0.76</v>
      </c>
      <c r="D314" s="129" t="s">
        <v>1103</v>
      </c>
      <c r="E314" s="210">
        <v>0.28</v>
      </c>
      <c r="F314" s="104"/>
      <c r="G314" s="129" t="s">
        <v>1560</v>
      </c>
      <c r="H314" s="30">
        <v>0.84</v>
      </c>
      <c r="L314" s="107"/>
      <c r="M314" s="42"/>
      <c r="N314" s="6"/>
      <c r="Q314" s="6"/>
      <c r="AB314" s="42"/>
      <c r="AC314" s="6"/>
      <c r="AT314" s="42"/>
      <c r="AU314" s="6"/>
      <c r="BB314" s="29"/>
      <c r="BC314" s="24"/>
      <c r="BD314" s="25"/>
      <c r="BE314" s="29"/>
      <c r="BF314" s="42"/>
      <c r="BG314" s="6"/>
      <c r="BH314" s="29"/>
    </row>
    <row r="315" spans="1:60" ht="12.75">
      <c r="A315" s="182" t="s">
        <v>612</v>
      </c>
      <c r="B315" s="31">
        <v>0.83</v>
      </c>
      <c r="D315" s="126" t="s">
        <v>1104</v>
      </c>
      <c r="E315" s="211">
        <v>0.7</v>
      </c>
      <c r="F315" s="154"/>
      <c r="G315" s="126" t="s">
        <v>2003</v>
      </c>
      <c r="H315" s="31">
        <v>0.68</v>
      </c>
      <c r="L315" s="107"/>
      <c r="M315" s="42"/>
      <c r="N315" s="6"/>
      <c r="Q315" s="6"/>
      <c r="AB315" s="42"/>
      <c r="AC315" s="6"/>
      <c r="AT315" s="42"/>
      <c r="AU315" s="6"/>
      <c r="BB315" s="29"/>
      <c r="BC315" s="24"/>
      <c r="BD315" s="25"/>
      <c r="BE315" s="29"/>
      <c r="BF315" s="42"/>
      <c r="BG315" s="6"/>
      <c r="BH315" s="29"/>
    </row>
    <row r="316" spans="1:60" ht="12.75">
      <c r="A316" s="183" t="s">
        <v>613</v>
      </c>
      <c r="B316" s="30">
        <v>0.66</v>
      </c>
      <c r="D316" s="129" t="s">
        <v>1046</v>
      </c>
      <c r="E316" s="210">
        <v>1.41</v>
      </c>
      <c r="F316" s="154"/>
      <c r="G316" s="129" t="s">
        <v>2004</v>
      </c>
      <c r="H316" s="30">
        <v>1.13</v>
      </c>
      <c r="L316" s="107"/>
      <c r="M316" s="42"/>
      <c r="N316" s="6"/>
      <c r="Q316" s="6"/>
      <c r="AB316" s="42"/>
      <c r="AC316" s="6"/>
      <c r="AT316" s="42"/>
      <c r="AU316" s="6"/>
      <c r="BB316" s="29"/>
      <c r="BE316" s="29"/>
      <c r="BF316" s="42"/>
      <c r="BG316" s="6"/>
      <c r="BH316" s="29"/>
    </row>
    <row r="317" spans="1:60" ht="12.75">
      <c r="A317" s="182" t="s">
        <v>614</v>
      </c>
      <c r="B317" s="31">
        <v>1.08</v>
      </c>
      <c r="D317" s="126" t="s">
        <v>142</v>
      </c>
      <c r="E317" s="211">
        <v>1.24</v>
      </c>
      <c r="F317" s="154"/>
      <c r="G317" s="126" t="s">
        <v>936</v>
      </c>
      <c r="H317" s="31">
        <v>1.26</v>
      </c>
      <c r="L317" s="107"/>
      <c r="Q317" s="6"/>
      <c r="AB317" s="42"/>
      <c r="AC317" s="6"/>
      <c r="AT317" s="42"/>
      <c r="AU317" s="6"/>
      <c r="BB317" s="29"/>
      <c r="BE317" s="29"/>
      <c r="BF317" s="42"/>
      <c r="BG317" s="6"/>
      <c r="BH317" s="29"/>
    </row>
    <row r="318" spans="1:60" ht="12.75">
      <c r="A318" s="183" t="s">
        <v>615</v>
      </c>
      <c r="B318" s="30">
        <v>0.57</v>
      </c>
      <c r="D318" s="129" t="s">
        <v>110</v>
      </c>
      <c r="E318" s="210">
        <v>1.41</v>
      </c>
      <c r="F318" s="154"/>
      <c r="G318" s="129" t="s">
        <v>2005</v>
      </c>
      <c r="H318" s="30">
        <v>1.33</v>
      </c>
      <c r="L318" s="107"/>
      <c r="M318" s="42"/>
      <c r="N318" s="6"/>
      <c r="Q318" s="6"/>
      <c r="AB318" s="42"/>
      <c r="AC318" s="6"/>
      <c r="AT318" s="42"/>
      <c r="AU318" s="6"/>
      <c r="BB318" s="29"/>
      <c r="BE318" s="29"/>
      <c r="BF318" s="42"/>
      <c r="BG318" s="6"/>
      <c r="BH318" s="29"/>
    </row>
    <row r="319" spans="1:60" ht="12.75">
      <c r="A319" s="182" t="s">
        <v>616</v>
      </c>
      <c r="B319" s="31">
        <v>0.6</v>
      </c>
      <c r="D319" s="126" t="s">
        <v>198</v>
      </c>
      <c r="E319" s="211">
        <v>1.3451</v>
      </c>
      <c r="F319" s="154"/>
      <c r="G319" s="126" t="s">
        <v>2006</v>
      </c>
      <c r="H319" s="31">
        <v>1.25</v>
      </c>
      <c r="L319" s="107"/>
      <c r="M319" s="42"/>
      <c r="N319" s="6"/>
      <c r="Q319" s="6"/>
      <c r="AB319" s="42"/>
      <c r="AC319" s="6"/>
      <c r="AT319" s="42"/>
      <c r="AU319" s="6"/>
      <c r="BB319" s="29"/>
      <c r="BE319" s="29"/>
      <c r="BF319" s="42"/>
      <c r="BG319" s="6"/>
      <c r="BH319" s="29"/>
    </row>
    <row r="320" spans="1:60" ht="12.75">
      <c r="A320" s="183" t="s">
        <v>1480</v>
      </c>
      <c r="B320" s="30">
        <v>1.12</v>
      </c>
      <c r="D320" s="129" t="s">
        <v>199</v>
      </c>
      <c r="E320" s="210">
        <v>1.41</v>
      </c>
      <c r="F320" s="154"/>
      <c r="G320" s="129" t="s">
        <v>938</v>
      </c>
      <c r="H320" s="30">
        <v>1.38</v>
      </c>
      <c r="L320" s="107"/>
      <c r="N320" s="6"/>
      <c r="Q320" s="6"/>
      <c r="AB320" s="42"/>
      <c r="AC320" s="6"/>
      <c r="AT320" s="42"/>
      <c r="AU320" s="6"/>
      <c r="BB320" s="29"/>
      <c r="BE320" s="29"/>
      <c r="BF320" s="42"/>
      <c r="BG320" s="6"/>
      <c r="BH320" s="29"/>
    </row>
    <row r="321" spans="1:60" ht="12.75">
      <c r="A321" s="182" t="s">
        <v>617</v>
      </c>
      <c r="B321" s="31">
        <v>0.59</v>
      </c>
      <c r="D321" s="126" t="s">
        <v>200</v>
      </c>
      <c r="E321" s="211">
        <v>0.912</v>
      </c>
      <c r="F321" s="154"/>
      <c r="G321" s="126" t="s">
        <v>937</v>
      </c>
      <c r="H321" s="31">
        <v>1.09</v>
      </c>
      <c r="L321" s="107"/>
      <c r="N321" s="6"/>
      <c r="Q321" s="6"/>
      <c r="AB321" s="42"/>
      <c r="AC321" s="6"/>
      <c r="AT321" s="42"/>
      <c r="AU321" s="6"/>
      <c r="BB321" s="29"/>
      <c r="BE321" s="29"/>
      <c r="BF321" s="42"/>
      <c r="BG321" s="6"/>
      <c r="BH321" s="29"/>
    </row>
    <row r="322" spans="1:60" ht="12.75">
      <c r="A322" s="183" t="s">
        <v>618</v>
      </c>
      <c r="B322" s="30">
        <v>0.7</v>
      </c>
      <c r="D322" s="129" t="s">
        <v>201</v>
      </c>
      <c r="E322" s="210">
        <v>1.35</v>
      </c>
      <c r="F322" s="154"/>
      <c r="G322" s="129" t="s">
        <v>2007</v>
      </c>
      <c r="H322" s="30">
        <v>0.85</v>
      </c>
      <c r="L322" s="107"/>
      <c r="N322" s="6"/>
      <c r="Q322" s="6"/>
      <c r="AB322" s="42"/>
      <c r="AC322" s="6"/>
      <c r="AT322" s="42"/>
      <c r="AU322" s="6"/>
      <c r="BB322" s="29"/>
      <c r="BE322" s="29"/>
      <c r="BF322" s="42"/>
      <c r="BG322" s="6"/>
      <c r="BH322" s="29"/>
    </row>
    <row r="323" spans="1:59" ht="12.75">
      <c r="A323" s="182" t="s">
        <v>619</v>
      </c>
      <c r="B323" s="31">
        <v>0.8</v>
      </c>
      <c r="D323" s="126" t="s">
        <v>111</v>
      </c>
      <c r="E323" s="211">
        <v>1.41</v>
      </c>
      <c r="F323" s="154"/>
      <c r="G323" s="126" t="s">
        <v>1561</v>
      </c>
      <c r="H323" s="31">
        <v>0.7</v>
      </c>
      <c r="I323" s="13"/>
      <c r="J323" s="114"/>
      <c r="K323" s="13"/>
      <c r="L323" s="21"/>
      <c r="N323" s="6"/>
      <c r="Q323" s="6"/>
      <c r="Z323" s="13"/>
      <c r="AC323" s="6"/>
      <c r="AI323" s="13"/>
      <c r="AO323" s="13"/>
      <c r="AT323" s="22"/>
      <c r="AU323" s="6"/>
      <c r="AZ323" s="24"/>
      <c r="BA323" s="23"/>
      <c r="BF323" s="24"/>
      <c r="BG323" s="6"/>
    </row>
    <row r="324" spans="1:59" ht="12.75">
      <c r="A324" s="183" t="s">
        <v>1294</v>
      </c>
      <c r="B324" s="30">
        <v>0.87</v>
      </c>
      <c r="D324" s="129" t="s">
        <v>202</v>
      </c>
      <c r="E324" s="210">
        <v>1.01</v>
      </c>
      <c r="F324" s="154"/>
      <c r="G324" s="129" t="s">
        <v>939</v>
      </c>
      <c r="H324" s="30">
        <v>1.34</v>
      </c>
      <c r="I324" s="13"/>
      <c r="J324" s="114"/>
      <c r="K324" s="13"/>
      <c r="L324" s="21"/>
      <c r="N324" s="6"/>
      <c r="Q324" s="6"/>
      <c r="Z324" s="13"/>
      <c r="AC324" s="6"/>
      <c r="AI324" s="13"/>
      <c r="AO324" s="13"/>
      <c r="AT324" s="22"/>
      <c r="AU324" s="6"/>
      <c r="AZ324" s="24"/>
      <c r="BA324" s="23"/>
      <c r="BF324" s="24"/>
      <c r="BG324" s="6"/>
    </row>
    <row r="325" spans="1:59" ht="12.75">
      <c r="A325" s="182" t="s">
        <v>620</v>
      </c>
      <c r="B325" s="31">
        <v>1.31</v>
      </c>
      <c r="D325" s="126" t="s">
        <v>1047</v>
      </c>
      <c r="E325" s="211">
        <v>0.52</v>
      </c>
      <c r="F325" s="154"/>
      <c r="G325" s="126" t="s">
        <v>940</v>
      </c>
      <c r="H325" s="31">
        <v>1</v>
      </c>
      <c r="I325" s="13"/>
      <c r="J325" s="114"/>
      <c r="K325" s="13"/>
      <c r="L325" s="21"/>
      <c r="N325" s="6"/>
      <c r="Q325" s="6"/>
      <c r="Z325" s="13"/>
      <c r="AC325" s="6"/>
      <c r="AI325" s="13"/>
      <c r="AO325" s="13"/>
      <c r="AT325" s="22"/>
      <c r="AU325" s="6"/>
      <c r="AZ325" s="24"/>
      <c r="BA325" s="23"/>
      <c r="BF325" s="24"/>
      <c r="BG325" s="6"/>
    </row>
    <row r="326" spans="1:59" ht="13.5" thickBot="1">
      <c r="A326" s="183" t="s">
        <v>621</v>
      </c>
      <c r="B326" s="30">
        <v>0.63</v>
      </c>
      <c r="D326" s="129" t="s">
        <v>1756</v>
      </c>
      <c r="E326" s="210">
        <v>0.873</v>
      </c>
      <c r="F326" s="154"/>
      <c r="G326" s="178" t="s">
        <v>2178</v>
      </c>
      <c r="H326" s="44">
        <v>0.21</v>
      </c>
      <c r="I326" s="13"/>
      <c r="J326" s="114"/>
      <c r="K326" s="13"/>
      <c r="L326" s="21"/>
      <c r="N326" s="6"/>
      <c r="Q326" s="6"/>
      <c r="Z326" s="13"/>
      <c r="AC326" s="6"/>
      <c r="AI326" s="13"/>
      <c r="AO326" s="13"/>
      <c r="AT326" s="22"/>
      <c r="AU326" s="6"/>
      <c r="AZ326" s="24"/>
      <c r="BA326" s="23"/>
      <c r="BF326" s="24"/>
      <c r="BG326" s="6"/>
    </row>
    <row r="327" spans="1:59" ht="13.5" thickTop="1">
      <c r="A327" s="182" t="s">
        <v>622</v>
      </c>
      <c r="B327" s="31">
        <v>0.63</v>
      </c>
      <c r="D327" s="126" t="s">
        <v>143</v>
      </c>
      <c r="E327" s="211">
        <v>0.8</v>
      </c>
      <c r="F327" s="107"/>
      <c r="G327" s="22"/>
      <c r="H327" s="34"/>
      <c r="I327" s="13"/>
      <c r="J327" s="114"/>
      <c r="K327" s="13"/>
      <c r="L327" s="21"/>
      <c r="N327" s="6"/>
      <c r="Q327" s="6"/>
      <c r="Z327" s="13"/>
      <c r="AC327" s="6"/>
      <c r="AI327" s="13"/>
      <c r="AO327" s="13"/>
      <c r="AT327" s="22"/>
      <c r="AU327" s="6"/>
      <c r="AZ327" s="24"/>
      <c r="BA327" s="23"/>
      <c r="BF327" s="24"/>
      <c r="BG327" s="6"/>
    </row>
    <row r="328" spans="1:59" ht="12.75">
      <c r="A328" s="183" t="s">
        <v>1446</v>
      </c>
      <c r="B328" s="30">
        <v>1.24</v>
      </c>
      <c r="D328" s="129" t="s">
        <v>2248</v>
      </c>
      <c r="E328" s="210">
        <v>0.8</v>
      </c>
      <c r="F328" s="107"/>
      <c r="I328" s="13"/>
      <c r="J328" s="114"/>
      <c r="K328" s="13"/>
      <c r="L328" s="21"/>
      <c r="N328" s="6"/>
      <c r="Q328" s="6"/>
      <c r="Z328" s="13"/>
      <c r="AC328" s="6"/>
      <c r="AI328" s="13"/>
      <c r="AO328" s="13"/>
      <c r="AT328" s="22"/>
      <c r="AU328" s="6"/>
      <c r="AZ328" s="24"/>
      <c r="BA328" s="23"/>
      <c r="BF328" s="24"/>
      <c r="BG328" s="6"/>
    </row>
    <row r="329" spans="1:59" ht="12.75">
      <c r="A329" s="182" t="s">
        <v>623</v>
      </c>
      <c r="B329" s="31">
        <v>0.84</v>
      </c>
      <c r="D329" s="126" t="s">
        <v>1757</v>
      </c>
      <c r="E329" s="211">
        <v>0.659</v>
      </c>
      <c r="F329" s="107"/>
      <c r="I329" s="13"/>
      <c r="J329" s="114"/>
      <c r="K329" s="13"/>
      <c r="L329" s="21"/>
      <c r="N329" s="6"/>
      <c r="Q329" s="6"/>
      <c r="Z329" s="13"/>
      <c r="AC329" s="6"/>
      <c r="AI329" s="13"/>
      <c r="AO329" s="13"/>
      <c r="AT329" s="22"/>
      <c r="AU329" s="6"/>
      <c r="AZ329" s="24"/>
      <c r="BA329" s="23"/>
      <c r="BF329" s="24"/>
      <c r="BG329" s="6"/>
    </row>
    <row r="330" spans="1:59" ht="12.75">
      <c r="A330" s="183" t="s">
        <v>624</v>
      </c>
      <c r="B330" s="30">
        <v>0.84</v>
      </c>
      <c r="D330" s="129" t="s">
        <v>144</v>
      </c>
      <c r="E330" s="210">
        <v>1.13</v>
      </c>
      <c r="F330" s="107"/>
      <c r="I330" s="13"/>
      <c r="J330" s="114"/>
      <c r="K330" s="13"/>
      <c r="L330" s="21"/>
      <c r="N330" s="6"/>
      <c r="Q330" s="6"/>
      <c r="Z330" s="13"/>
      <c r="AC330" s="6"/>
      <c r="AI330" s="13"/>
      <c r="AO330" s="13"/>
      <c r="AT330" s="22"/>
      <c r="AU330" s="6"/>
      <c r="AZ330" s="24"/>
      <c r="BA330" s="23"/>
      <c r="BC330" s="24"/>
      <c r="BD330" s="25"/>
      <c r="BF330" s="24"/>
      <c r="BG330" s="6"/>
    </row>
    <row r="331" spans="1:59" ht="12.75">
      <c r="A331" s="182" t="s">
        <v>1445</v>
      </c>
      <c r="B331" s="31">
        <v>1.27</v>
      </c>
      <c r="D331" s="126" t="s">
        <v>1048</v>
      </c>
      <c r="E331" s="211">
        <v>0.42</v>
      </c>
      <c r="F331" s="107"/>
      <c r="I331" s="13"/>
      <c r="J331" s="114"/>
      <c r="K331" s="13"/>
      <c r="L331" s="21"/>
      <c r="N331" s="6"/>
      <c r="Q331" s="6"/>
      <c r="Z331" s="13"/>
      <c r="AC331" s="6"/>
      <c r="AI331" s="13"/>
      <c r="AO331" s="13"/>
      <c r="AT331" s="22"/>
      <c r="AU331" s="6"/>
      <c r="AZ331" s="24"/>
      <c r="BA331" s="23"/>
      <c r="BC331" s="24"/>
      <c r="BD331" s="25"/>
      <c r="BF331" s="24"/>
      <c r="BG331" s="6"/>
    </row>
    <row r="332" spans="1:59" ht="12.75">
      <c r="A332" s="183" t="s">
        <v>625</v>
      </c>
      <c r="B332" s="30">
        <v>0.84</v>
      </c>
      <c r="D332" s="129" t="s">
        <v>145</v>
      </c>
      <c r="E332" s="210">
        <v>0.68</v>
      </c>
      <c r="F332" s="107"/>
      <c r="I332" s="13"/>
      <c r="J332" s="114"/>
      <c r="K332" s="13"/>
      <c r="L332" s="21"/>
      <c r="N332" s="6"/>
      <c r="Q332" s="6"/>
      <c r="Z332" s="13"/>
      <c r="AC332" s="6"/>
      <c r="AI332" s="13"/>
      <c r="AO332" s="13"/>
      <c r="AT332" s="22"/>
      <c r="AU332" s="6"/>
      <c r="AZ332" s="24"/>
      <c r="BA332" s="23"/>
      <c r="BC332" s="24"/>
      <c r="BD332" s="25"/>
      <c r="BF332" s="24"/>
      <c r="BG332" s="6"/>
    </row>
    <row r="333" spans="1:59" ht="12.75">
      <c r="A333" s="182" t="s">
        <v>626</v>
      </c>
      <c r="B333" s="31">
        <v>0.84</v>
      </c>
      <c r="D333" s="126" t="s">
        <v>1049</v>
      </c>
      <c r="E333" s="211">
        <v>0.47</v>
      </c>
      <c r="F333" s="107"/>
      <c r="I333" s="13"/>
      <c r="J333" s="114"/>
      <c r="K333" s="13"/>
      <c r="L333" s="21"/>
      <c r="N333" s="6"/>
      <c r="Q333" s="6"/>
      <c r="Z333" s="13"/>
      <c r="AC333" s="6"/>
      <c r="AI333" s="13"/>
      <c r="AO333" s="13"/>
      <c r="AT333" s="22"/>
      <c r="AU333" s="6"/>
      <c r="AZ333" s="24"/>
      <c r="BA333" s="23"/>
      <c r="BC333" s="24"/>
      <c r="BD333" s="25"/>
      <c r="BF333" s="24"/>
      <c r="BG333" s="6"/>
    </row>
    <row r="334" spans="1:59" ht="12.75">
      <c r="A334" s="183" t="s">
        <v>627</v>
      </c>
      <c r="B334" s="30">
        <v>0.72</v>
      </c>
      <c r="D334" s="129" t="s">
        <v>1758</v>
      </c>
      <c r="E334" s="210">
        <v>0.974</v>
      </c>
      <c r="F334" s="107"/>
      <c r="I334" s="13"/>
      <c r="J334" s="114"/>
      <c r="K334" s="13"/>
      <c r="L334" s="21"/>
      <c r="M334" s="42"/>
      <c r="N334" s="6"/>
      <c r="Q334" s="6"/>
      <c r="Z334" s="13"/>
      <c r="AC334" s="6"/>
      <c r="AI334" s="13"/>
      <c r="AO334" s="13"/>
      <c r="AT334" s="22"/>
      <c r="AU334" s="6"/>
      <c r="AZ334" s="24"/>
      <c r="BA334" s="23"/>
      <c r="BC334" s="24"/>
      <c r="BD334" s="25"/>
      <c r="BF334" s="24"/>
      <c r="BG334" s="6"/>
    </row>
    <row r="335" spans="1:59" ht="12.75">
      <c r="A335" s="182" t="s">
        <v>628</v>
      </c>
      <c r="B335" s="31">
        <v>0.31</v>
      </c>
      <c r="D335" s="126" t="s">
        <v>2342</v>
      </c>
      <c r="E335" s="211">
        <v>0.97</v>
      </c>
      <c r="F335" s="107"/>
      <c r="I335" s="13"/>
      <c r="J335" s="114"/>
      <c r="K335" s="13"/>
      <c r="L335" s="21"/>
      <c r="M335" s="42"/>
      <c r="N335" s="6"/>
      <c r="Q335" s="6"/>
      <c r="Z335" s="13"/>
      <c r="AC335" s="6"/>
      <c r="AI335" s="13"/>
      <c r="AO335" s="13"/>
      <c r="AT335" s="22"/>
      <c r="AU335" s="6"/>
      <c r="AZ335" s="24"/>
      <c r="BA335" s="23"/>
      <c r="BC335" s="24"/>
      <c r="BD335" s="25"/>
      <c r="BF335" s="24"/>
      <c r="BG335" s="6"/>
    </row>
    <row r="336" spans="1:59" ht="12.75">
      <c r="A336" s="183" t="s">
        <v>1479</v>
      </c>
      <c r="B336" s="30">
        <v>0.43</v>
      </c>
      <c r="D336" s="129" t="s">
        <v>1759</v>
      </c>
      <c r="E336" s="210">
        <v>1.18</v>
      </c>
      <c r="F336" s="107"/>
      <c r="I336" s="13"/>
      <c r="J336" s="114"/>
      <c r="K336" s="13"/>
      <c r="L336" s="21"/>
      <c r="M336" s="42"/>
      <c r="N336" s="6"/>
      <c r="Q336" s="6"/>
      <c r="Z336" s="13"/>
      <c r="AC336" s="6"/>
      <c r="AI336" s="13"/>
      <c r="AO336" s="13"/>
      <c r="AT336" s="22"/>
      <c r="AU336" s="6"/>
      <c r="AZ336" s="24"/>
      <c r="BA336" s="23"/>
      <c r="BC336" s="24"/>
      <c r="BD336" s="25"/>
      <c r="BF336" s="24"/>
      <c r="BG336" s="6"/>
    </row>
    <row r="337" spans="1:60" ht="12.75">
      <c r="A337" s="182" t="s">
        <v>629</v>
      </c>
      <c r="B337" s="31">
        <v>0.78</v>
      </c>
      <c r="D337" s="126" t="s">
        <v>2343</v>
      </c>
      <c r="E337" s="211">
        <v>1.18</v>
      </c>
      <c r="F337" s="107"/>
      <c r="K337" s="42"/>
      <c r="L337" s="107"/>
      <c r="M337" s="42"/>
      <c r="N337" s="6"/>
      <c r="Q337" s="6"/>
      <c r="AB337" s="42"/>
      <c r="AC337" s="6"/>
      <c r="AT337" s="42"/>
      <c r="AU337" s="6"/>
      <c r="BB337" s="29"/>
      <c r="BC337" s="24"/>
      <c r="BD337" s="25"/>
      <c r="BE337" s="29"/>
      <c r="BF337" s="42"/>
      <c r="BG337" s="6"/>
      <c r="BH337" s="29"/>
    </row>
    <row r="338" spans="1:60" ht="12.75">
      <c r="A338" s="183" t="s">
        <v>630</v>
      </c>
      <c r="B338" s="30">
        <v>0.78</v>
      </c>
      <c r="D338" s="129" t="s">
        <v>1760</v>
      </c>
      <c r="E338" s="210">
        <v>0.897</v>
      </c>
      <c r="F338" s="107"/>
      <c r="K338" s="42"/>
      <c r="L338" s="107"/>
      <c r="M338" s="42"/>
      <c r="N338" s="6"/>
      <c r="Q338" s="6"/>
      <c r="AB338" s="42"/>
      <c r="AC338" s="6"/>
      <c r="AT338" s="42"/>
      <c r="AU338" s="6"/>
      <c r="BB338" s="29"/>
      <c r="BC338" s="24"/>
      <c r="BD338" s="25"/>
      <c r="BE338" s="29"/>
      <c r="BF338" s="42"/>
      <c r="BG338" s="6"/>
      <c r="BH338" s="29"/>
    </row>
    <row r="339" spans="1:60" ht="12.75">
      <c r="A339" s="182" t="s">
        <v>631</v>
      </c>
      <c r="B339" s="31">
        <v>0.31</v>
      </c>
      <c r="D339" s="126" t="s">
        <v>2344</v>
      </c>
      <c r="E339" s="211">
        <v>0.9</v>
      </c>
      <c r="F339" s="107"/>
      <c r="K339" s="42"/>
      <c r="L339" s="107"/>
      <c r="M339" s="42"/>
      <c r="N339" s="6"/>
      <c r="Q339" s="6"/>
      <c r="AB339" s="42"/>
      <c r="AC339" s="6"/>
      <c r="AT339" s="42"/>
      <c r="AU339" s="6"/>
      <c r="BB339" s="29"/>
      <c r="BC339" s="24"/>
      <c r="BD339" s="25"/>
      <c r="BE339" s="29"/>
      <c r="BF339" s="42"/>
      <c r="BG339" s="6"/>
      <c r="BH339" s="29"/>
    </row>
    <row r="340" spans="1:60" ht="12.75">
      <c r="A340" s="183" t="s">
        <v>632</v>
      </c>
      <c r="B340" s="30">
        <v>0.7</v>
      </c>
      <c r="D340" s="129" t="s">
        <v>1051</v>
      </c>
      <c r="E340" s="210">
        <v>0.92</v>
      </c>
      <c r="F340" s="107"/>
      <c r="K340" s="42"/>
      <c r="L340" s="107"/>
      <c r="M340" s="42"/>
      <c r="N340" s="6"/>
      <c r="Q340" s="6"/>
      <c r="AB340" s="42"/>
      <c r="AC340" s="6"/>
      <c r="AT340" s="42"/>
      <c r="AU340" s="6"/>
      <c r="BB340" s="29"/>
      <c r="BC340" s="24"/>
      <c r="BD340" s="25"/>
      <c r="BE340" s="29"/>
      <c r="BF340" s="42"/>
      <c r="BG340" s="6"/>
      <c r="BH340" s="29"/>
    </row>
    <row r="341" spans="1:60" ht="12.75">
      <c r="A341" s="182" t="s">
        <v>633</v>
      </c>
      <c r="B341" s="31">
        <v>0.74</v>
      </c>
      <c r="D341" s="126" t="s">
        <v>146</v>
      </c>
      <c r="E341" s="211">
        <v>0.39</v>
      </c>
      <c r="F341" s="107"/>
      <c r="K341" s="42"/>
      <c r="L341" s="107"/>
      <c r="M341" s="42"/>
      <c r="N341" s="6"/>
      <c r="Q341" s="6"/>
      <c r="AB341" s="42"/>
      <c r="AC341" s="6"/>
      <c r="AT341" s="42"/>
      <c r="AU341" s="6"/>
      <c r="BB341" s="29"/>
      <c r="BC341" s="24"/>
      <c r="BD341" s="25"/>
      <c r="BE341" s="29"/>
      <c r="BF341" s="42"/>
      <c r="BG341" s="6"/>
      <c r="BH341" s="29"/>
    </row>
    <row r="342" spans="1:60" ht="12.75">
      <c r="A342" s="183" t="s">
        <v>634</v>
      </c>
      <c r="B342" s="30">
        <v>0.67</v>
      </c>
      <c r="D342" s="129" t="s">
        <v>2345</v>
      </c>
      <c r="E342" s="210">
        <v>0.42</v>
      </c>
      <c r="F342" s="107"/>
      <c r="K342" s="42"/>
      <c r="L342" s="107"/>
      <c r="M342" s="42"/>
      <c r="N342" s="6"/>
      <c r="Q342" s="6"/>
      <c r="AB342" s="42"/>
      <c r="AC342" s="6"/>
      <c r="AT342" s="42"/>
      <c r="AU342" s="6"/>
      <c r="BB342" s="29"/>
      <c r="BC342" s="24"/>
      <c r="BD342" s="25"/>
      <c r="BE342" s="29"/>
      <c r="BF342" s="42"/>
      <c r="BG342" s="6"/>
      <c r="BH342" s="29"/>
    </row>
    <row r="343" spans="1:60" ht="12.75">
      <c r="A343" s="182" t="s">
        <v>635</v>
      </c>
      <c r="B343" s="31">
        <v>0.67</v>
      </c>
      <c r="D343" s="126" t="s">
        <v>147</v>
      </c>
      <c r="E343" s="211">
        <v>0.87</v>
      </c>
      <c r="F343" s="107"/>
      <c r="K343" s="42"/>
      <c r="L343" s="107"/>
      <c r="M343" s="42"/>
      <c r="N343" s="6"/>
      <c r="Q343" s="6"/>
      <c r="AB343" s="42"/>
      <c r="AC343" s="6"/>
      <c r="AT343" s="42"/>
      <c r="AU343" s="6"/>
      <c r="BB343" s="29"/>
      <c r="BC343" s="24"/>
      <c r="BD343" s="25"/>
      <c r="BE343" s="29"/>
      <c r="BF343" s="42"/>
      <c r="BG343" s="6"/>
      <c r="BH343" s="29"/>
    </row>
    <row r="344" spans="1:60" ht="12.75">
      <c r="A344" s="183" t="s">
        <v>636</v>
      </c>
      <c r="B344" s="30">
        <v>0.8</v>
      </c>
      <c r="D344" s="129" t="s">
        <v>2346</v>
      </c>
      <c r="E344" s="210">
        <v>0.61</v>
      </c>
      <c r="F344" s="107"/>
      <c r="K344" s="42"/>
      <c r="L344" s="107"/>
      <c r="M344" s="42"/>
      <c r="N344" s="6"/>
      <c r="Q344" s="6"/>
      <c r="AB344" s="42"/>
      <c r="AC344" s="6"/>
      <c r="AT344" s="42"/>
      <c r="AU344" s="6"/>
      <c r="BB344" s="29"/>
      <c r="BC344" s="24"/>
      <c r="BD344" s="25"/>
      <c r="BE344" s="29"/>
      <c r="BF344" s="42"/>
      <c r="BG344" s="6"/>
      <c r="BH344" s="29"/>
    </row>
    <row r="345" spans="1:60" ht="12.75">
      <c r="A345" s="182" t="s">
        <v>637</v>
      </c>
      <c r="B345" s="31">
        <v>0.52</v>
      </c>
      <c r="D345" s="126" t="s">
        <v>1843</v>
      </c>
      <c r="E345" s="211">
        <v>0.86</v>
      </c>
      <c r="F345" s="107"/>
      <c r="K345" s="42"/>
      <c r="L345" s="107"/>
      <c r="M345" s="42"/>
      <c r="N345" s="6"/>
      <c r="Q345" s="6"/>
      <c r="AB345" s="42"/>
      <c r="AC345" s="6"/>
      <c r="AT345" s="42"/>
      <c r="AU345" s="6"/>
      <c r="BB345" s="29"/>
      <c r="BC345" s="24"/>
      <c r="BD345" s="25"/>
      <c r="BE345" s="29"/>
      <c r="BF345" s="42"/>
      <c r="BG345" s="6"/>
      <c r="BH345" s="29"/>
    </row>
    <row r="346" spans="1:60" ht="12.75">
      <c r="A346" s="183" t="s">
        <v>638</v>
      </c>
      <c r="B346" s="30">
        <v>0.7</v>
      </c>
      <c r="D346" s="129" t="s">
        <v>1052</v>
      </c>
      <c r="E346" s="210">
        <v>0.42</v>
      </c>
      <c r="F346" s="107"/>
      <c r="K346" s="42"/>
      <c r="L346" s="107"/>
      <c r="M346" s="42"/>
      <c r="N346" s="6"/>
      <c r="Q346" s="6"/>
      <c r="AB346" s="42"/>
      <c r="AC346" s="6"/>
      <c r="AT346" s="42"/>
      <c r="AU346" s="6"/>
      <c r="BB346" s="29"/>
      <c r="BC346" s="24"/>
      <c r="BD346" s="25"/>
      <c r="BE346" s="29"/>
      <c r="BF346" s="42"/>
      <c r="BG346" s="6"/>
      <c r="BH346" s="29"/>
    </row>
    <row r="347" spans="1:60" ht="12.75">
      <c r="A347" s="182" t="s">
        <v>639</v>
      </c>
      <c r="B347" s="31">
        <v>0.8</v>
      </c>
      <c r="D347" s="126" t="s">
        <v>148</v>
      </c>
      <c r="E347" s="211">
        <v>1.43</v>
      </c>
      <c r="F347" s="107"/>
      <c r="K347" s="42"/>
      <c r="L347" s="107"/>
      <c r="M347" s="42"/>
      <c r="N347" s="6"/>
      <c r="Q347" s="6"/>
      <c r="AB347" s="42"/>
      <c r="AC347" s="6"/>
      <c r="AT347" s="42"/>
      <c r="AU347" s="6"/>
      <c r="BB347" s="29"/>
      <c r="BC347" s="24"/>
      <c r="BD347" s="25"/>
      <c r="BE347" s="29"/>
      <c r="BF347" s="42"/>
      <c r="BG347" s="6"/>
      <c r="BH347" s="29"/>
    </row>
    <row r="348" spans="1:60" ht="12.75">
      <c r="A348" s="183" t="s">
        <v>640</v>
      </c>
      <c r="B348" s="30">
        <v>0.47</v>
      </c>
      <c r="D348" s="129" t="s">
        <v>149</v>
      </c>
      <c r="E348" s="210">
        <v>0.98</v>
      </c>
      <c r="F348" s="107"/>
      <c r="K348" s="42"/>
      <c r="L348" s="107"/>
      <c r="M348" s="42"/>
      <c r="N348" s="6"/>
      <c r="Q348" s="6"/>
      <c r="AB348" s="42"/>
      <c r="AC348" s="6"/>
      <c r="AT348" s="42"/>
      <c r="AU348" s="6"/>
      <c r="BB348" s="29"/>
      <c r="BC348" s="24"/>
      <c r="BD348" s="25"/>
      <c r="BE348" s="29"/>
      <c r="BF348" s="42"/>
      <c r="BG348" s="6"/>
      <c r="BH348" s="29"/>
    </row>
    <row r="349" spans="1:60" ht="12.75">
      <c r="A349" s="182" t="s">
        <v>641</v>
      </c>
      <c r="B349" s="31">
        <v>0.57</v>
      </c>
      <c r="D349" s="126" t="s">
        <v>89</v>
      </c>
      <c r="E349" s="211">
        <v>1.27</v>
      </c>
      <c r="F349" s="107"/>
      <c r="K349" s="42"/>
      <c r="L349" s="107"/>
      <c r="M349" s="42"/>
      <c r="N349" s="6"/>
      <c r="Q349" s="6"/>
      <c r="AB349" s="42"/>
      <c r="AC349" s="6"/>
      <c r="AT349" s="42"/>
      <c r="AU349" s="6"/>
      <c r="BB349" s="29"/>
      <c r="BC349" s="24"/>
      <c r="BD349" s="25"/>
      <c r="BE349" s="29"/>
      <c r="BF349" s="42"/>
      <c r="BG349" s="6"/>
      <c r="BH349" s="29"/>
    </row>
    <row r="350" spans="1:60" ht="12.75">
      <c r="A350" s="183" t="s">
        <v>642</v>
      </c>
      <c r="B350" s="30">
        <v>0.63</v>
      </c>
      <c r="D350" s="129" t="s">
        <v>112</v>
      </c>
      <c r="E350" s="210">
        <v>1.27</v>
      </c>
      <c r="F350" s="107"/>
      <c r="K350" s="42"/>
      <c r="L350" s="107"/>
      <c r="M350" s="42"/>
      <c r="N350" s="6"/>
      <c r="Q350" s="6"/>
      <c r="AB350" s="42"/>
      <c r="AC350" s="6"/>
      <c r="AT350" s="42"/>
      <c r="AU350" s="6"/>
      <c r="BB350" s="29"/>
      <c r="BC350" s="24"/>
      <c r="BD350" s="25"/>
      <c r="BE350" s="29"/>
      <c r="BF350" s="42"/>
      <c r="BG350" s="6"/>
      <c r="BH350" s="29"/>
    </row>
    <row r="351" spans="1:60" ht="12.75">
      <c r="A351" s="182" t="s">
        <v>1295</v>
      </c>
      <c r="B351" s="31">
        <v>0.97</v>
      </c>
      <c r="D351" s="126" t="s">
        <v>113</v>
      </c>
      <c r="E351" s="211">
        <v>1.28</v>
      </c>
      <c r="F351" s="107"/>
      <c r="K351" s="42"/>
      <c r="L351" s="107"/>
      <c r="M351" s="42"/>
      <c r="N351" s="6"/>
      <c r="Q351" s="6"/>
      <c r="AB351" s="42"/>
      <c r="AC351" s="6"/>
      <c r="AT351" s="42"/>
      <c r="AU351" s="6"/>
      <c r="BB351" s="29"/>
      <c r="BC351" s="24"/>
      <c r="BD351" s="25"/>
      <c r="BE351" s="29"/>
      <c r="BF351" s="42"/>
      <c r="BG351" s="6"/>
      <c r="BH351" s="29"/>
    </row>
    <row r="352" spans="1:60" ht="12.75">
      <c r="A352" s="183" t="s">
        <v>643</v>
      </c>
      <c r="B352" s="30">
        <v>0.82</v>
      </c>
      <c r="D352" s="129" t="s">
        <v>1761</v>
      </c>
      <c r="E352" s="210">
        <v>0.296</v>
      </c>
      <c r="F352" s="107"/>
      <c r="K352" s="42"/>
      <c r="L352" s="107"/>
      <c r="M352" s="42"/>
      <c r="N352" s="6"/>
      <c r="Q352" s="6"/>
      <c r="AB352" s="42"/>
      <c r="AC352" s="6"/>
      <c r="AT352" s="42"/>
      <c r="AU352" s="6"/>
      <c r="BB352" s="29"/>
      <c r="BC352" s="24"/>
      <c r="BD352" s="25"/>
      <c r="BE352" s="29"/>
      <c r="BF352" s="42"/>
      <c r="BG352" s="6"/>
      <c r="BH352" s="29"/>
    </row>
    <row r="353" spans="1:60" ht="12.75">
      <c r="A353" s="182" t="s">
        <v>644</v>
      </c>
      <c r="B353" s="31">
        <v>0.51</v>
      </c>
      <c r="D353" s="126" t="s">
        <v>205</v>
      </c>
      <c r="E353" s="211">
        <v>1.46</v>
      </c>
      <c r="F353" s="107"/>
      <c r="K353" s="42"/>
      <c r="L353" s="107"/>
      <c r="Q353" s="6"/>
      <c r="AB353" s="42"/>
      <c r="AC353" s="6"/>
      <c r="AT353" s="42"/>
      <c r="AU353" s="6"/>
      <c r="BB353" s="29"/>
      <c r="BC353" s="24"/>
      <c r="BD353" s="25"/>
      <c r="BE353" s="29"/>
      <c r="BF353" s="42"/>
      <c r="BG353" s="6"/>
      <c r="BH353" s="29"/>
    </row>
    <row r="354" spans="1:60" ht="12.75">
      <c r="A354" s="183" t="s">
        <v>384</v>
      </c>
      <c r="B354" s="30">
        <v>1.15</v>
      </c>
      <c r="D354" s="129" t="s">
        <v>207</v>
      </c>
      <c r="E354" s="210">
        <v>0.296</v>
      </c>
      <c r="F354" s="107"/>
      <c r="K354" s="42"/>
      <c r="L354" s="107"/>
      <c r="M354" s="42"/>
      <c r="N354" s="6"/>
      <c r="Q354" s="6"/>
      <c r="AB354" s="42"/>
      <c r="AC354" s="6"/>
      <c r="AT354" s="42"/>
      <c r="AU354" s="6"/>
      <c r="BB354" s="29"/>
      <c r="BC354" s="24"/>
      <c r="BD354" s="25"/>
      <c r="BE354" s="29"/>
      <c r="BF354" s="42"/>
      <c r="BG354" s="6"/>
      <c r="BH354" s="29"/>
    </row>
    <row r="355" spans="1:60" ht="12.75">
      <c r="A355" s="182" t="s">
        <v>385</v>
      </c>
      <c r="B355" s="65">
        <v>1.11</v>
      </c>
      <c r="D355" s="126" t="s">
        <v>206</v>
      </c>
      <c r="E355" s="211">
        <v>1.46</v>
      </c>
      <c r="F355" s="107"/>
      <c r="K355" s="42"/>
      <c r="L355" s="107"/>
      <c r="M355" s="42"/>
      <c r="N355" s="6"/>
      <c r="Q355" s="6"/>
      <c r="AB355" s="42"/>
      <c r="AC355" s="6"/>
      <c r="AT355" s="42"/>
      <c r="AU355" s="6"/>
      <c r="BB355" s="29"/>
      <c r="BC355" s="24"/>
      <c r="BD355" s="25"/>
      <c r="BE355" s="29"/>
      <c r="BF355" s="42"/>
      <c r="BG355" s="6"/>
      <c r="BH355" s="29"/>
    </row>
    <row r="356" spans="1:60" ht="12.75">
      <c r="A356" s="183" t="s">
        <v>645</v>
      </c>
      <c r="B356" s="30">
        <v>0.79</v>
      </c>
      <c r="D356" s="129" t="s">
        <v>2347</v>
      </c>
      <c r="E356" s="210">
        <v>0.84</v>
      </c>
      <c r="F356" s="107"/>
      <c r="K356" s="42"/>
      <c r="L356" s="107"/>
      <c r="M356" s="42"/>
      <c r="N356" s="6"/>
      <c r="Q356" s="6"/>
      <c r="AB356" s="42"/>
      <c r="AC356" s="6"/>
      <c r="AT356" s="42"/>
      <c r="AU356" s="6"/>
      <c r="BB356" s="29"/>
      <c r="BC356" s="24"/>
      <c r="BD356" s="25"/>
      <c r="BE356" s="29"/>
      <c r="BF356" s="42"/>
      <c r="BG356" s="6"/>
      <c r="BH356" s="29"/>
    </row>
    <row r="357" spans="1:60" ht="12.75">
      <c r="A357" s="182" t="s">
        <v>646</v>
      </c>
      <c r="B357" s="31">
        <v>0.81</v>
      </c>
      <c r="D357" s="126" t="s">
        <v>1762</v>
      </c>
      <c r="E357" s="211">
        <v>1.14</v>
      </c>
      <c r="F357" s="107"/>
      <c r="K357" s="42"/>
      <c r="L357" s="107"/>
      <c r="M357" s="42"/>
      <c r="N357" s="6"/>
      <c r="Q357" s="6"/>
      <c r="AB357" s="42"/>
      <c r="AC357" s="6"/>
      <c r="AT357" s="42"/>
      <c r="AU357" s="6"/>
      <c r="BB357" s="29"/>
      <c r="BC357" s="24"/>
      <c r="BD357" s="25"/>
      <c r="BE357" s="29"/>
      <c r="BF357" s="42"/>
      <c r="BG357" s="6"/>
      <c r="BH357" s="29"/>
    </row>
    <row r="358" spans="1:60" ht="12.75">
      <c r="A358" s="183" t="s">
        <v>647</v>
      </c>
      <c r="B358" s="30">
        <v>0.82</v>
      </c>
      <c r="D358" s="129" t="s">
        <v>1113</v>
      </c>
      <c r="E358" s="210">
        <v>0.38</v>
      </c>
      <c r="F358" s="107"/>
      <c r="K358" s="42"/>
      <c r="L358" s="107"/>
      <c r="M358" s="42"/>
      <c r="N358" s="6"/>
      <c r="Q358" s="6"/>
      <c r="AB358" s="42"/>
      <c r="AC358" s="6"/>
      <c r="AT358" s="42"/>
      <c r="AU358" s="6"/>
      <c r="BB358" s="29"/>
      <c r="BC358" s="24"/>
      <c r="BD358" s="25"/>
      <c r="BE358" s="29"/>
      <c r="BF358" s="42"/>
      <c r="BG358" s="6"/>
      <c r="BH358" s="29"/>
    </row>
    <row r="359" spans="1:60" ht="12.75">
      <c r="A359" s="182" t="s">
        <v>1472</v>
      </c>
      <c r="B359" s="31">
        <v>0.84</v>
      </c>
      <c r="D359" s="128" t="s">
        <v>2475</v>
      </c>
      <c r="E359" s="211">
        <v>0.67</v>
      </c>
      <c r="F359" s="107"/>
      <c r="K359" s="42"/>
      <c r="L359" s="107"/>
      <c r="M359" s="42"/>
      <c r="N359" s="6"/>
      <c r="Q359" s="6"/>
      <c r="AB359" s="42"/>
      <c r="AC359" s="6"/>
      <c r="AT359" s="42"/>
      <c r="AU359" s="6"/>
      <c r="BB359" s="29"/>
      <c r="BC359" s="24"/>
      <c r="BD359" s="25"/>
      <c r="BE359" s="29"/>
      <c r="BF359" s="42"/>
      <c r="BG359" s="6"/>
      <c r="BH359" s="29"/>
    </row>
    <row r="360" spans="1:60" ht="12.75">
      <c r="A360" s="183" t="s">
        <v>648</v>
      </c>
      <c r="B360" s="30">
        <v>0.74</v>
      </c>
      <c r="D360" s="131" t="s">
        <v>2482</v>
      </c>
      <c r="E360" s="210">
        <v>0.733</v>
      </c>
      <c r="F360" s="107"/>
      <c r="K360" s="42"/>
      <c r="L360" s="107"/>
      <c r="M360" s="42"/>
      <c r="N360" s="6"/>
      <c r="Q360" s="6"/>
      <c r="AB360" s="42"/>
      <c r="AC360" s="6"/>
      <c r="AT360" s="42"/>
      <c r="AU360" s="6"/>
      <c r="BB360" s="29"/>
      <c r="BC360" s="24"/>
      <c r="BD360" s="25"/>
      <c r="BE360" s="29"/>
      <c r="BF360" s="42"/>
      <c r="BG360" s="6"/>
      <c r="BH360" s="29"/>
    </row>
    <row r="361" spans="1:60" ht="12.75">
      <c r="A361" s="182" t="s">
        <v>1478</v>
      </c>
      <c r="B361" s="31">
        <v>1.15</v>
      </c>
      <c r="D361" s="128" t="s">
        <v>2483</v>
      </c>
      <c r="E361" s="211">
        <v>0.933</v>
      </c>
      <c r="F361" s="107"/>
      <c r="K361" s="42"/>
      <c r="L361" s="107"/>
      <c r="M361" s="42"/>
      <c r="N361" s="6"/>
      <c r="Q361" s="6"/>
      <c r="AB361" s="42"/>
      <c r="AC361" s="6"/>
      <c r="AT361" s="42"/>
      <c r="AU361" s="6"/>
      <c r="BB361" s="29"/>
      <c r="BC361" s="24"/>
      <c r="BD361" s="25"/>
      <c r="BE361" s="29"/>
      <c r="BF361" s="42"/>
      <c r="BG361" s="6"/>
      <c r="BH361" s="29"/>
    </row>
    <row r="362" spans="1:60" ht="12.75">
      <c r="A362" s="183" t="s">
        <v>1477</v>
      </c>
      <c r="B362" s="30">
        <v>0.888</v>
      </c>
      <c r="D362" s="131" t="s">
        <v>2484</v>
      </c>
      <c r="E362" s="210">
        <v>0.755</v>
      </c>
      <c r="F362" s="107"/>
      <c r="K362" s="42"/>
      <c r="L362" s="107"/>
      <c r="M362" s="42"/>
      <c r="N362" s="6"/>
      <c r="Q362" s="6"/>
      <c r="AB362" s="42"/>
      <c r="AC362" s="6"/>
      <c r="AT362" s="42"/>
      <c r="AU362" s="6"/>
      <c r="BB362" s="29"/>
      <c r="BC362" s="24"/>
      <c r="BD362" s="25"/>
      <c r="BE362" s="29"/>
      <c r="BF362" s="42"/>
      <c r="BG362" s="6"/>
      <c r="BH362" s="29"/>
    </row>
    <row r="363" spans="1:60" ht="12.75">
      <c r="A363" s="182" t="s">
        <v>649</v>
      </c>
      <c r="B363" s="31">
        <v>0.79</v>
      </c>
      <c r="D363" s="128" t="s">
        <v>2485</v>
      </c>
      <c r="E363" s="211">
        <v>0.866</v>
      </c>
      <c r="F363" s="107"/>
      <c r="K363" s="42"/>
      <c r="L363" s="107"/>
      <c r="M363" s="42"/>
      <c r="N363" s="6"/>
      <c r="Q363" s="6"/>
      <c r="AB363" s="42"/>
      <c r="AC363" s="6"/>
      <c r="AT363" s="42"/>
      <c r="AU363" s="6"/>
      <c r="BB363" s="29"/>
      <c r="BC363" s="24"/>
      <c r="BD363" s="25"/>
      <c r="BE363" s="29"/>
      <c r="BF363" s="42"/>
      <c r="BG363" s="6"/>
      <c r="BH363" s="29"/>
    </row>
    <row r="364" spans="1:60" ht="12.75">
      <c r="A364" s="183" t="s">
        <v>1476</v>
      </c>
      <c r="B364" s="30">
        <v>1.09</v>
      </c>
      <c r="D364" s="129" t="s">
        <v>1114</v>
      </c>
      <c r="E364" s="210">
        <v>0.51</v>
      </c>
      <c r="F364" s="107"/>
      <c r="K364" s="42"/>
      <c r="L364" s="107"/>
      <c r="M364" s="42"/>
      <c r="N364" s="6"/>
      <c r="Q364" s="6"/>
      <c r="AB364" s="42"/>
      <c r="AC364" s="6"/>
      <c r="AT364" s="42"/>
      <c r="AU364" s="6"/>
      <c r="BB364" s="29"/>
      <c r="BC364" s="24"/>
      <c r="BD364" s="25"/>
      <c r="BE364" s="29"/>
      <c r="BF364" s="42"/>
      <c r="BG364" s="6"/>
      <c r="BH364" s="29"/>
    </row>
    <row r="365" spans="1:60" ht="12.75">
      <c r="A365" s="182" t="s">
        <v>650</v>
      </c>
      <c r="B365" s="31">
        <v>0.87</v>
      </c>
      <c r="D365" s="126" t="s">
        <v>1115</v>
      </c>
      <c r="E365" s="211">
        <v>0.22</v>
      </c>
      <c r="F365" s="107"/>
      <c r="K365" s="42"/>
      <c r="L365" s="107"/>
      <c r="Q365" s="6"/>
      <c r="AB365" s="42"/>
      <c r="AC365" s="6"/>
      <c r="AT365" s="42"/>
      <c r="AU365" s="6"/>
      <c r="BB365" s="29"/>
      <c r="BC365" s="24"/>
      <c r="BD365" s="25"/>
      <c r="BE365" s="29"/>
      <c r="BF365" s="42"/>
      <c r="BG365" s="6"/>
      <c r="BH365" s="29"/>
    </row>
    <row r="366" spans="1:60" ht="12.75">
      <c r="A366" s="183" t="s">
        <v>651</v>
      </c>
      <c r="B366" s="30">
        <v>1.1</v>
      </c>
      <c r="D366" s="175" t="s">
        <v>2455</v>
      </c>
      <c r="E366" s="210">
        <v>0.752</v>
      </c>
      <c r="F366" s="107"/>
      <c r="K366" s="42"/>
      <c r="L366" s="107"/>
      <c r="M366" s="42"/>
      <c r="N366" s="6"/>
      <c r="Q366" s="6"/>
      <c r="AB366" s="42"/>
      <c r="AC366" s="6"/>
      <c r="AT366" s="42"/>
      <c r="AU366" s="6"/>
      <c r="BB366" s="29"/>
      <c r="BC366" s="24"/>
      <c r="BD366" s="25"/>
      <c r="BE366" s="29"/>
      <c r="BF366" s="42"/>
      <c r="BG366" s="6"/>
      <c r="BH366" s="29"/>
    </row>
    <row r="367" spans="1:60" ht="12.75">
      <c r="A367" s="182" t="s">
        <v>652</v>
      </c>
      <c r="B367" s="31">
        <v>1.1</v>
      </c>
      <c r="D367" s="128" t="s">
        <v>250</v>
      </c>
      <c r="E367" s="211">
        <v>0.75</v>
      </c>
      <c r="F367" s="107"/>
      <c r="K367" s="42"/>
      <c r="L367" s="107"/>
      <c r="M367" s="42"/>
      <c r="N367" s="6"/>
      <c r="Q367" s="6"/>
      <c r="AB367" s="42"/>
      <c r="AC367" s="6"/>
      <c r="AT367" s="42"/>
      <c r="AU367" s="6"/>
      <c r="BB367" s="29"/>
      <c r="BC367" s="24"/>
      <c r="BD367" s="25"/>
      <c r="BE367" s="29"/>
      <c r="BF367" s="42"/>
      <c r="BG367" s="6"/>
      <c r="BH367" s="29"/>
    </row>
    <row r="368" spans="1:60" ht="12.75">
      <c r="A368" s="183" t="s">
        <v>653</v>
      </c>
      <c r="B368" s="30">
        <v>0.81</v>
      </c>
      <c r="D368" s="175" t="s">
        <v>2454</v>
      </c>
      <c r="E368" s="210">
        <v>0.655</v>
      </c>
      <c r="F368" s="107"/>
      <c r="K368" s="42"/>
      <c r="L368" s="107"/>
      <c r="M368" s="42"/>
      <c r="N368" s="6"/>
      <c r="Q368" s="6"/>
      <c r="AB368" s="42"/>
      <c r="AC368" s="6"/>
      <c r="AT368" s="42"/>
      <c r="AU368" s="6"/>
      <c r="BB368" s="29"/>
      <c r="BC368" s="24"/>
      <c r="BD368" s="25"/>
      <c r="BE368" s="29"/>
      <c r="BF368" s="42"/>
      <c r="BG368" s="6"/>
      <c r="BH368" s="29"/>
    </row>
    <row r="369" spans="1:60" ht="12.75">
      <c r="A369" s="182" t="s">
        <v>2079</v>
      </c>
      <c r="B369" s="31">
        <v>1.25</v>
      </c>
      <c r="D369" s="126" t="s">
        <v>1763</v>
      </c>
      <c r="E369" s="211">
        <v>0.662</v>
      </c>
      <c r="F369" s="107"/>
      <c r="K369" s="42"/>
      <c r="L369" s="107"/>
      <c r="M369" s="42"/>
      <c r="N369" s="6"/>
      <c r="Q369" s="6"/>
      <c r="AB369" s="42"/>
      <c r="AC369" s="6"/>
      <c r="AT369" s="42"/>
      <c r="AU369" s="6"/>
      <c r="BB369" s="29"/>
      <c r="BC369" s="24"/>
      <c r="BD369" s="25"/>
      <c r="BE369" s="29"/>
      <c r="BF369" s="42"/>
      <c r="BG369" s="6"/>
      <c r="BH369" s="29"/>
    </row>
    <row r="370" spans="1:60" ht="12.75">
      <c r="A370" s="183" t="s">
        <v>654</v>
      </c>
      <c r="B370" s="30">
        <v>0.88</v>
      </c>
      <c r="D370" s="129" t="s">
        <v>1053</v>
      </c>
      <c r="E370" s="210">
        <v>1</v>
      </c>
      <c r="F370" s="107"/>
      <c r="K370" s="42"/>
      <c r="L370" s="107"/>
      <c r="M370" s="42"/>
      <c r="N370" s="6"/>
      <c r="Q370" s="6"/>
      <c r="AB370" s="42"/>
      <c r="AC370" s="6"/>
      <c r="AT370" s="42"/>
      <c r="AU370" s="6"/>
      <c r="BB370" s="29"/>
      <c r="BC370" s="24"/>
      <c r="BD370" s="25"/>
      <c r="BE370" s="29"/>
      <c r="BF370" s="42"/>
      <c r="BG370" s="6"/>
      <c r="BH370" s="29"/>
    </row>
    <row r="371" spans="1:60" ht="12.75">
      <c r="A371" s="182" t="s">
        <v>655</v>
      </c>
      <c r="B371" s="31">
        <v>0.89</v>
      </c>
      <c r="D371" s="126" t="s">
        <v>1764</v>
      </c>
      <c r="E371" s="211">
        <v>0.969</v>
      </c>
      <c r="F371" s="40"/>
      <c r="K371" s="42"/>
      <c r="L371" s="107"/>
      <c r="M371" s="42"/>
      <c r="N371" s="6"/>
      <c r="Q371" s="6"/>
      <c r="AB371" s="42"/>
      <c r="AC371" s="6"/>
      <c r="AT371" s="42"/>
      <c r="AU371" s="6"/>
      <c r="BB371" s="29"/>
      <c r="BC371" s="24"/>
      <c r="BD371" s="25"/>
      <c r="BE371" s="29"/>
      <c r="BF371" s="42"/>
      <c r="BG371" s="6"/>
      <c r="BH371" s="29"/>
    </row>
    <row r="372" spans="1:60" ht="12.75">
      <c r="A372" s="183" t="s">
        <v>656</v>
      </c>
      <c r="B372" s="30">
        <v>0.67</v>
      </c>
      <c r="D372" s="129" t="s">
        <v>2348</v>
      </c>
      <c r="E372" s="210">
        <v>0.91</v>
      </c>
      <c r="F372" s="107"/>
      <c r="K372" s="42"/>
      <c r="L372" s="107"/>
      <c r="Q372" s="6"/>
      <c r="AB372" s="42"/>
      <c r="AC372" s="6"/>
      <c r="AT372" s="42"/>
      <c r="AU372" s="6"/>
      <c r="BB372" s="29"/>
      <c r="BC372" s="24"/>
      <c r="BD372" s="25"/>
      <c r="BE372" s="29"/>
      <c r="BF372" s="42"/>
      <c r="BG372" s="6"/>
      <c r="BH372" s="29"/>
    </row>
    <row r="373" spans="1:60" ht="12.75">
      <c r="A373" s="182" t="s">
        <v>1475</v>
      </c>
      <c r="B373" s="31">
        <v>1.13</v>
      </c>
      <c r="D373" s="126" t="s">
        <v>2349</v>
      </c>
      <c r="E373" s="211">
        <v>1.08</v>
      </c>
      <c r="F373" s="107"/>
      <c r="K373" s="42"/>
      <c r="L373" s="107"/>
      <c r="M373" s="42"/>
      <c r="N373" s="6"/>
      <c r="Q373" s="6"/>
      <c r="AB373" s="42"/>
      <c r="AC373" s="6"/>
      <c r="AT373" s="42"/>
      <c r="AU373" s="6"/>
      <c r="BB373" s="29"/>
      <c r="BC373" s="24"/>
      <c r="BD373" s="25"/>
      <c r="BE373" s="29"/>
      <c r="BF373" s="42"/>
      <c r="BG373" s="6"/>
      <c r="BH373" s="29"/>
    </row>
    <row r="374" spans="1:60" ht="12.75">
      <c r="A374" s="183" t="s">
        <v>1471</v>
      </c>
      <c r="B374" s="30">
        <v>1.13</v>
      </c>
      <c r="D374" s="131" t="s">
        <v>363</v>
      </c>
      <c r="E374" s="210">
        <v>0.6</v>
      </c>
      <c r="F374" s="107"/>
      <c r="K374" s="42"/>
      <c r="L374" s="107"/>
      <c r="M374" s="42"/>
      <c r="N374" s="6"/>
      <c r="Q374" s="6"/>
      <c r="AB374" s="42"/>
      <c r="AC374" s="6"/>
      <c r="AT374" s="42"/>
      <c r="AU374" s="6"/>
      <c r="BB374" s="29"/>
      <c r="BC374" s="24"/>
      <c r="BD374" s="25"/>
      <c r="BE374" s="29"/>
      <c r="BF374" s="42"/>
      <c r="BG374" s="6"/>
      <c r="BH374" s="29"/>
    </row>
    <row r="375" spans="1:60" ht="12.75">
      <c r="A375" s="182" t="s">
        <v>657</v>
      </c>
      <c r="B375" s="31">
        <v>0.8</v>
      </c>
      <c r="D375" s="128" t="s">
        <v>362</v>
      </c>
      <c r="E375" s="211">
        <v>1.38</v>
      </c>
      <c r="F375" s="107"/>
      <c r="K375" s="42"/>
      <c r="L375" s="107"/>
      <c r="M375" s="42"/>
      <c r="N375" s="6"/>
      <c r="Q375" s="6"/>
      <c r="AB375" s="42"/>
      <c r="AC375" s="6"/>
      <c r="AT375" s="42"/>
      <c r="AU375" s="6"/>
      <c r="BB375" s="29"/>
      <c r="BC375" s="24"/>
      <c r="BD375" s="25"/>
      <c r="BE375" s="29"/>
      <c r="BF375" s="42"/>
      <c r="BG375" s="6"/>
      <c r="BH375" s="29"/>
    </row>
    <row r="376" spans="1:60" ht="12.75">
      <c r="A376" s="183" t="s">
        <v>1474</v>
      </c>
      <c r="B376" s="30">
        <v>0.5</v>
      </c>
      <c r="D376" s="131" t="s">
        <v>2432</v>
      </c>
      <c r="E376" s="210">
        <v>0.648</v>
      </c>
      <c r="F376" s="107"/>
      <c r="K376" s="42"/>
      <c r="L376" s="107"/>
      <c r="M376" s="42"/>
      <c r="N376" s="6"/>
      <c r="Q376" s="6"/>
      <c r="AB376" s="42"/>
      <c r="AC376" s="6"/>
      <c r="AT376" s="42"/>
      <c r="AU376" s="6"/>
      <c r="BB376" s="29"/>
      <c r="BC376" s="24"/>
      <c r="BD376" s="25"/>
      <c r="BE376" s="29"/>
      <c r="BF376" s="42"/>
      <c r="BG376" s="6"/>
      <c r="BH376" s="29"/>
    </row>
    <row r="377" spans="1:60" ht="12.75">
      <c r="A377" s="182" t="s">
        <v>1296</v>
      </c>
      <c r="B377" s="31">
        <v>0.61</v>
      </c>
      <c r="D377" s="128" t="s">
        <v>2431</v>
      </c>
      <c r="E377" s="211">
        <v>0.546</v>
      </c>
      <c r="F377" s="107"/>
      <c r="K377" s="42"/>
      <c r="L377" s="107"/>
      <c r="M377" s="42"/>
      <c r="N377" s="6"/>
      <c r="Q377" s="6"/>
      <c r="AB377" s="42"/>
      <c r="AC377" s="6"/>
      <c r="AT377" s="42"/>
      <c r="AU377" s="6"/>
      <c r="BB377" s="29"/>
      <c r="BC377" s="24"/>
      <c r="BD377" s="25"/>
      <c r="BE377" s="29"/>
      <c r="BF377" s="42"/>
      <c r="BG377" s="6"/>
      <c r="BH377" s="29"/>
    </row>
    <row r="378" spans="1:60" ht="12.75">
      <c r="A378" s="183" t="s">
        <v>658</v>
      </c>
      <c r="B378" s="30">
        <v>0.8</v>
      </c>
      <c r="D378" s="175" t="s">
        <v>2382</v>
      </c>
      <c r="E378" s="210">
        <v>0.589</v>
      </c>
      <c r="F378" s="107"/>
      <c r="K378" s="42"/>
      <c r="L378" s="107"/>
      <c r="M378" s="42"/>
      <c r="N378" s="6"/>
      <c r="Q378" s="6"/>
      <c r="AB378" s="42"/>
      <c r="AC378" s="6"/>
      <c r="AT378" s="42"/>
      <c r="AU378" s="6"/>
      <c r="BB378" s="29"/>
      <c r="BC378" s="24"/>
      <c r="BD378" s="25"/>
      <c r="BE378" s="29"/>
      <c r="BF378" s="42"/>
      <c r="BG378" s="6"/>
      <c r="BH378" s="29"/>
    </row>
    <row r="379" spans="1:60" ht="12.75">
      <c r="A379" s="182" t="s">
        <v>659</v>
      </c>
      <c r="B379" s="31">
        <v>0.44</v>
      </c>
      <c r="D379" s="174" t="s">
        <v>2381</v>
      </c>
      <c r="E379" s="211">
        <v>0.435</v>
      </c>
      <c r="F379" s="107"/>
      <c r="K379" s="42"/>
      <c r="L379" s="107"/>
      <c r="M379" s="42"/>
      <c r="N379" s="6"/>
      <c r="Q379" s="6"/>
      <c r="AB379" s="42"/>
      <c r="AC379" s="6"/>
      <c r="AT379" s="42"/>
      <c r="AU379" s="6"/>
      <c r="BB379" s="29"/>
      <c r="BC379" s="24"/>
      <c r="BD379" s="25"/>
      <c r="BE379" s="29"/>
      <c r="BF379" s="42"/>
      <c r="BG379" s="6"/>
      <c r="BH379" s="29"/>
    </row>
    <row r="380" spans="1:60" ht="12.75">
      <c r="A380" s="183" t="s">
        <v>660</v>
      </c>
      <c r="B380" s="30">
        <v>0.63</v>
      </c>
      <c r="D380" s="131" t="s">
        <v>386</v>
      </c>
      <c r="E380" s="210">
        <v>0.747</v>
      </c>
      <c r="F380" s="107"/>
      <c r="K380" s="42"/>
      <c r="L380" s="107"/>
      <c r="M380" s="42"/>
      <c r="N380" s="6"/>
      <c r="Q380" s="6"/>
      <c r="AB380" s="42"/>
      <c r="AC380" s="6"/>
      <c r="AT380" s="42"/>
      <c r="AU380" s="6"/>
      <c r="BB380" s="29"/>
      <c r="BC380" s="24"/>
      <c r="BD380" s="25"/>
      <c r="BE380" s="29"/>
      <c r="BF380" s="42"/>
      <c r="BG380" s="6"/>
      <c r="BH380" s="29"/>
    </row>
    <row r="381" spans="1:60" ht="12.75">
      <c r="A381" s="182" t="s">
        <v>1473</v>
      </c>
      <c r="B381" s="31">
        <v>0.45</v>
      </c>
      <c r="D381" s="174" t="s">
        <v>2383</v>
      </c>
      <c r="E381" s="211">
        <v>0.598</v>
      </c>
      <c r="F381" s="107"/>
      <c r="K381" s="42"/>
      <c r="L381" s="107"/>
      <c r="M381" s="42"/>
      <c r="N381" s="6"/>
      <c r="Q381" s="6"/>
      <c r="AB381" s="42"/>
      <c r="AC381" s="6"/>
      <c r="AT381" s="42"/>
      <c r="AU381" s="6"/>
      <c r="BB381" s="29"/>
      <c r="BC381" s="24"/>
      <c r="BD381" s="25"/>
      <c r="BE381" s="29"/>
      <c r="BF381" s="42"/>
      <c r="BG381" s="6"/>
      <c r="BH381" s="29"/>
    </row>
    <row r="382" spans="1:60" ht="12.75">
      <c r="A382" s="183" t="s">
        <v>661</v>
      </c>
      <c r="B382" s="30">
        <v>0.73</v>
      </c>
      <c r="D382" s="129" t="s">
        <v>1105</v>
      </c>
      <c r="E382" s="210">
        <v>0.75</v>
      </c>
      <c r="F382" s="107"/>
      <c r="K382" s="42"/>
      <c r="L382" s="107"/>
      <c r="M382" s="42"/>
      <c r="N382" s="6"/>
      <c r="Q382" s="6"/>
      <c r="AB382" s="42"/>
      <c r="AC382" s="6"/>
      <c r="AT382" s="42"/>
      <c r="AU382" s="6"/>
      <c r="BB382" s="29"/>
      <c r="BC382" s="24"/>
      <c r="BD382" s="25"/>
      <c r="BE382" s="29"/>
      <c r="BF382" s="42"/>
      <c r="BG382" s="6"/>
      <c r="BH382" s="29"/>
    </row>
    <row r="383" spans="1:60" ht="12.75">
      <c r="A383" s="182" t="s">
        <v>662</v>
      </c>
      <c r="B383" s="31">
        <v>0.27</v>
      </c>
      <c r="D383" s="126" t="s">
        <v>2396</v>
      </c>
      <c r="E383" s="211">
        <v>0.96</v>
      </c>
      <c r="F383" s="107"/>
      <c r="K383" s="42"/>
      <c r="L383" s="107"/>
      <c r="M383" s="42"/>
      <c r="N383" s="6"/>
      <c r="Q383" s="6"/>
      <c r="AB383" s="42"/>
      <c r="AC383" s="6"/>
      <c r="AT383" s="42"/>
      <c r="AU383" s="6"/>
      <c r="BB383" s="29"/>
      <c r="BC383" s="24"/>
      <c r="BD383" s="25"/>
      <c r="BE383" s="29"/>
      <c r="BF383" s="42"/>
      <c r="BG383" s="6"/>
      <c r="BH383" s="29"/>
    </row>
    <row r="384" spans="1:60" ht="12.75">
      <c r="A384" s="183" t="s">
        <v>663</v>
      </c>
      <c r="B384" s="30">
        <v>0.83</v>
      </c>
      <c r="D384" s="131" t="s">
        <v>2406</v>
      </c>
      <c r="E384" s="210">
        <v>1.02</v>
      </c>
      <c r="F384" s="107"/>
      <c r="K384" s="42"/>
      <c r="L384" s="107"/>
      <c r="M384" s="42"/>
      <c r="N384" s="6"/>
      <c r="Q384" s="6"/>
      <c r="AB384" s="42"/>
      <c r="AC384" s="6"/>
      <c r="AT384" s="42"/>
      <c r="AU384" s="6"/>
      <c r="BB384" s="29"/>
      <c r="BC384" s="24"/>
      <c r="BD384" s="25"/>
      <c r="BE384" s="29"/>
      <c r="BF384" s="42"/>
      <c r="BG384" s="6"/>
      <c r="BH384" s="29"/>
    </row>
    <row r="385" spans="1:60" ht="12.75">
      <c r="A385" s="182" t="s">
        <v>664</v>
      </c>
      <c r="B385" s="31">
        <v>0.67</v>
      </c>
      <c r="D385" s="174" t="s">
        <v>2394</v>
      </c>
      <c r="E385" s="211">
        <v>0.744</v>
      </c>
      <c r="F385" s="107"/>
      <c r="K385" s="42"/>
      <c r="L385" s="107"/>
      <c r="M385" s="42"/>
      <c r="N385" s="6"/>
      <c r="Q385" s="6"/>
      <c r="AB385" s="42"/>
      <c r="AC385" s="6"/>
      <c r="AT385" s="42"/>
      <c r="AU385" s="6"/>
      <c r="BB385" s="29"/>
      <c r="BC385" s="24"/>
      <c r="BD385" s="25"/>
      <c r="BE385" s="29"/>
      <c r="BF385" s="42"/>
      <c r="BG385" s="6"/>
      <c r="BH385" s="29"/>
    </row>
    <row r="386" spans="1:60" ht="12.75">
      <c r="A386" s="183" t="s">
        <v>665</v>
      </c>
      <c r="B386" s="30">
        <v>0.64</v>
      </c>
      <c r="D386" s="129" t="s">
        <v>2395</v>
      </c>
      <c r="E386" s="210">
        <v>1.02</v>
      </c>
      <c r="F386" s="107"/>
      <c r="K386" s="42"/>
      <c r="L386" s="107"/>
      <c r="M386" s="42"/>
      <c r="N386" s="6"/>
      <c r="Q386" s="6"/>
      <c r="AB386" s="42"/>
      <c r="AC386" s="6"/>
      <c r="AT386" s="42"/>
      <c r="AU386" s="6"/>
      <c r="BB386" s="29"/>
      <c r="BC386" s="24"/>
      <c r="BD386" s="25"/>
      <c r="BE386" s="29"/>
      <c r="BF386" s="42"/>
      <c r="BG386" s="6"/>
      <c r="BH386" s="29"/>
    </row>
    <row r="387" spans="1:60" ht="12.75">
      <c r="A387" s="182" t="s">
        <v>666</v>
      </c>
      <c r="B387" s="31">
        <v>0.67</v>
      </c>
      <c r="D387" s="174" t="s">
        <v>2384</v>
      </c>
      <c r="E387" s="211">
        <v>0.931</v>
      </c>
      <c r="F387" s="107"/>
      <c r="K387" s="42"/>
      <c r="L387" s="107"/>
      <c r="M387" s="42"/>
      <c r="N387" s="6"/>
      <c r="Q387" s="6"/>
      <c r="AB387" s="42"/>
      <c r="AC387" s="6"/>
      <c r="AT387" s="42"/>
      <c r="AU387" s="6"/>
      <c r="BB387" s="29"/>
      <c r="BC387" s="24"/>
      <c r="BD387" s="25"/>
      <c r="BE387" s="29"/>
      <c r="BF387" s="42"/>
      <c r="BG387" s="6"/>
      <c r="BH387" s="29"/>
    </row>
    <row r="388" spans="1:60" ht="12.75">
      <c r="A388" s="183" t="s">
        <v>667</v>
      </c>
      <c r="B388" s="30">
        <v>0.34</v>
      </c>
      <c r="D388" s="131" t="s">
        <v>2384</v>
      </c>
      <c r="E388" s="210">
        <v>0.931</v>
      </c>
      <c r="F388" s="107"/>
      <c r="K388" s="42"/>
      <c r="L388" s="107"/>
      <c r="M388" s="42"/>
      <c r="N388" s="6"/>
      <c r="Q388" s="6"/>
      <c r="AB388" s="42"/>
      <c r="AC388" s="6"/>
      <c r="AT388" s="42"/>
      <c r="AU388" s="6"/>
      <c r="BB388" s="29"/>
      <c r="BC388" s="24"/>
      <c r="BD388" s="25"/>
      <c r="BE388" s="29"/>
      <c r="BF388" s="42"/>
      <c r="BG388" s="6"/>
      <c r="BH388" s="29"/>
    </row>
    <row r="389" spans="1:60" ht="12.75">
      <c r="A389" s="182" t="s">
        <v>668</v>
      </c>
      <c r="B389" s="31">
        <v>0.69</v>
      </c>
      <c r="D389" s="128" t="s">
        <v>364</v>
      </c>
      <c r="E389" s="211">
        <v>0.99</v>
      </c>
      <c r="F389" s="107"/>
      <c r="K389" s="42"/>
      <c r="L389" s="107"/>
      <c r="M389" s="42"/>
      <c r="N389" s="6"/>
      <c r="Q389" s="6"/>
      <c r="AB389" s="42"/>
      <c r="AC389" s="6"/>
      <c r="AT389" s="42"/>
      <c r="AU389" s="6"/>
      <c r="BB389" s="29"/>
      <c r="BC389" s="24"/>
      <c r="BD389" s="25"/>
      <c r="BE389" s="29"/>
      <c r="BF389" s="42"/>
      <c r="BG389" s="6"/>
      <c r="BH389" s="29"/>
    </row>
    <row r="390" spans="1:60" ht="12.75">
      <c r="A390" s="183" t="s">
        <v>669</v>
      </c>
      <c r="B390" s="30">
        <v>0.83</v>
      </c>
      <c r="D390" s="129" t="s">
        <v>1116</v>
      </c>
      <c r="E390" s="210">
        <v>1.08</v>
      </c>
      <c r="F390" s="107"/>
      <c r="K390" s="42"/>
      <c r="L390" s="107"/>
      <c r="M390" s="42"/>
      <c r="N390" s="6"/>
      <c r="Q390" s="6"/>
      <c r="AB390" s="42"/>
      <c r="AC390" s="6"/>
      <c r="AT390" s="42"/>
      <c r="AU390" s="6"/>
      <c r="BB390" s="29"/>
      <c r="BC390" s="24"/>
      <c r="BD390" s="25"/>
      <c r="BE390" s="29"/>
      <c r="BF390" s="42"/>
      <c r="BG390" s="6"/>
      <c r="BH390" s="29"/>
    </row>
    <row r="391" spans="1:60" ht="12.75">
      <c r="A391" s="182" t="s">
        <v>670</v>
      </c>
      <c r="B391" s="31">
        <v>0.52</v>
      </c>
      <c r="D391" s="126" t="s">
        <v>1054</v>
      </c>
      <c r="E391" s="211">
        <v>0.22</v>
      </c>
      <c r="F391" s="107"/>
      <c r="K391" s="42"/>
      <c r="L391" s="107"/>
      <c r="M391" s="42"/>
      <c r="N391" s="6"/>
      <c r="Q391" s="6"/>
      <c r="AB391" s="42"/>
      <c r="AC391" s="6"/>
      <c r="AT391" s="42"/>
      <c r="AU391" s="6"/>
      <c r="BB391" s="29"/>
      <c r="BC391" s="24"/>
      <c r="BD391" s="25"/>
      <c r="BE391" s="29"/>
      <c r="BF391" s="42"/>
      <c r="BG391" s="6"/>
      <c r="BH391" s="29"/>
    </row>
    <row r="392" spans="1:60" ht="12.75">
      <c r="A392" s="183" t="s">
        <v>1470</v>
      </c>
      <c r="B392" s="30">
        <v>0.82</v>
      </c>
      <c r="D392" s="129" t="s">
        <v>1117</v>
      </c>
      <c r="E392" s="210">
        <v>0.52</v>
      </c>
      <c r="F392" s="107"/>
      <c r="K392" s="42"/>
      <c r="L392" s="107"/>
      <c r="M392" s="42"/>
      <c r="N392" s="6"/>
      <c r="Q392" s="6"/>
      <c r="AB392" s="42"/>
      <c r="AC392" s="6"/>
      <c r="AT392" s="42"/>
      <c r="AU392" s="6"/>
      <c r="BB392" s="29"/>
      <c r="BC392" s="24"/>
      <c r="BD392" s="25"/>
      <c r="BE392" s="29"/>
      <c r="BF392" s="42"/>
      <c r="BG392" s="6"/>
      <c r="BH392" s="29"/>
    </row>
    <row r="393" spans="1:60" ht="12.75">
      <c r="A393" s="182" t="s">
        <v>930</v>
      </c>
      <c r="B393" s="31">
        <v>0.41</v>
      </c>
      <c r="D393" s="126" t="s">
        <v>1118</v>
      </c>
      <c r="E393" s="211">
        <v>0.38</v>
      </c>
      <c r="F393" s="40"/>
      <c r="K393" s="42"/>
      <c r="L393" s="107"/>
      <c r="M393" s="42"/>
      <c r="N393" s="6"/>
      <c r="Q393" s="6"/>
      <c r="AB393" s="42"/>
      <c r="AC393" s="6"/>
      <c r="AT393" s="42"/>
      <c r="AU393" s="6"/>
      <c r="BB393" s="29"/>
      <c r="BC393" s="24"/>
      <c r="BD393" s="25"/>
      <c r="BE393" s="29"/>
      <c r="BF393" s="42"/>
      <c r="BG393" s="6"/>
      <c r="BH393" s="29"/>
    </row>
    <row r="394" spans="1:60" ht="12.75">
      <c r="A394" s="111" t="s">
        <v>2456</v>
      </c>
      <c r="B394" s="30">
        <v>0.43</v>
      </c>
      <c r="D394" s="129" t="s">
        <v>1119</v>
      </c>
      <c r="E394" s="210">
        <v>0.55</v>
      </c>
      <c r="F394" s="107"/>
      <c r="K394" s="42"/>
      <c r="L394" s="107"/>
      <c r="N394" s="6"/>
      <c r="Q394" s="6"/>
      <c r="AB394" s="42"/>
      <c r="AC394" s="6"/>
      <c r="AT394" s="42"/>
      <c r="AU394" s="6"/>
      <c r="BB394" s="29"/>
      <c r="BC394" s="24"/>
      <c r="BD394" s="25"/>
      <c r="BE394" s="29"/>
      <c r="BF394" s="42"/>
      <c r="BG394" s="6"/>
      <c r="BH394" s="29"/>
    </row>
    <row r="395" spans="1:60" ht="12.75">
      <c r="A395" s="187" t="s">
        <v>2457</v>
      </c>
      <c r="B395" s="31">
        <v>1.06</v>
      </c>
      <c r="D395" s="128" t="s">
        <v>2444</v>
      </c>
      <c r="E395" s="211">
        <v>0.988</v>
      </c>
      <c r="F395" s="107"/>
      <c r="K395" s="42"/>
      <c r="L395" s="107"/>
      <c r="M395" s="42"/>
      <c r="N395" s="6"/>
      <c r="Q395" s="6"/>
      <c r="AB395" s="42"/>
      <c r="AC395" s="6"/>
      <c r="AT395" s="42"/>
      <c r="AU395" s="6"/>
      <c r="BB395" s="29"/>
      <c r="BC395" s="24"/>
      <c r="BD395" s="25"/>
      <c r="BE395" s="29"/>
      <c r="BF395" s="42"/>
      <c r="BG395" s="6"/>
      <c r="BH395" s="29"/>
    </row>
    <row r="396" spans="1:60" ht="12.75">
      <c r="A396" s="186" t="s">
        <v>2458</v>
      </c>
      <c r="B396" s="30">
        <v>0.91</v>
      </c>
      <c r="D396" s="129" t="s">
        <v>253</v>
      </c>
      <c r="E396" s="210">
        <v>1.02</v>
      </c>
      <c r="F396" s="107"/>
      <c r="K396" s="42"/>
      <c r="L396" s="107"/>
      <c r="M396" s="42"/>
      <c r="N396" s="6"/>
      <c r="Q396" s="6"/>
      <c r="AB396" s="42"/>
      <c r="AC396" s="6"/>
      <c r="AT396" s="42"/>
      <c r="AU396" s="6"/>
      <c r="BB396" s="29"/>
      <c r="BC396" s="24"/>
      <c r="BD396" s="25"/>
      <c r="BE396" s="29"/>
      <c r="BF396" s="42"/>
      <c r="BG396" s="6"/>
      <c r="BH396" s="29"/>
    </row>
    <row r="397" spans="1:60" ht="12.75">
      <c r="A397" s="182" t="s">
        <v>671</v>
      </c>
      <c r="B397" s="31">
        <v>0.69</v>
      </c>
      <c r="D397" s="128" t="s">
        <v>2445</v>
      </c>
      <c r="E397" s="211">
        <v>0.983</v>
      </c>
      <c r="F397" s="107"/>
      <c r="K397" s="42"/>
      <c r="L397" s="107"/>
      <c r="M397" s="42"/>
      <c r="N397" s="6"/>
      <c r="Q397" s="6"/>
      <c r="AB397" s="42"/>
      <c r="AC397" s="6"/>
      <c r="AT397" s="42"/>
      <c r="AU397" s="6"/>
      <c r="BB397" s="29"/>
      <c r="BC397" s="24"/>
      <c r="BD397" s="25"/>
      <c r="BE397" s="29"/>
      <c r="BF397" s="42"/>
      <c r="BG397" s="6"/>
      <c r="BH397" s="29"/>
    </row>
    <row r="398" spans="1:60" ht="12.75">
      <c r="A398" s="183" t="s">
        <v>1297</v>
      </c>
      <c r="B398" s="30">
        <v>0.69</v>
      </c>
      <c r="D398" s="131" t="s">
        <v>2446</v>
      </c>
      <c r="E398" s="210">
        <v>0.999</v>
      </c>
      <c r="F398" s="107"/>
      <c r="K398" s="42"/>
      <c r="L398" s="107"/>
      <c r="M398" s="42"/>
      <c r="N398" s="6"/>
      <c r="Q398" s="6"/>
      <c r="AB398" s="42"/>
      <c r="AC398" s="6"/>
      <c r="AT398" s="42"/>
      <c r="AU398" s="6"/>
      <c r="BB398" s="29"/>
      <c r="BC398" s="24"/>
      <c r="BD398" s="25"/>
      <c r="BE398" s="29"/>
      <c r="BF398" s="42"/>
      <c r="BG398" s="6"/>
      <c r="BH398" s="29"/>
    </row>
    <row r="399" spans="1:60" ht="12.75">
      <c r="A399" s="184" t="s">
        <v>2386</v>
      </c>
      <c r="B399" s="31">
        <v>1.24</v>
      </c>
      <c r="D399" s="128" t="s">
        <v>2448</v>
      </c>
      <c r="E399" s="211">
        <v>0.999</v>
      </c>
      <c r="F399" s="107"/>
      <c r="K399" s="42"/>
      <c r="L399" s="107"/>
      <c r="M399" s="42"/>
      <c r="N399" s="6"/>
      <c r="Q399" s="6"/>
      <c r="AB399" s="42"/>
      <c r="AC399" s="6"/>
      <c r="AT399" s="42"/>
      <c r="AU399" s="6"/>
      <c r="BB399" s="29"/>
      <c r="BC399" s="24"/>
      <c r="BD399" s="25"/>
      <c r="BE399" s="29"/>
      <c r="BF399" s="42"/>
      <c r="BG399" s="6"/>
      <c r="BH399" s="29"/>
    </row>
    <row r="400" spans="1:60" ht="12.75">
      <c r="A400" s="185" t="s">
        <v>2387</v>
      </c>
      <c r="B400" s="30">
        <v>1.24</v>
      </c>
      <c r="D400" s="131" t="s">
        <v>2449</v>
      </c>
      <c r="E400" s="210">
        <v>0.999</v>
      </c>
      <c r="F400" s="107"/>
      <c r="K400" s="42"/>
      <c r="L400" s="107"/>
      <c r="M400" s="42"/>
      <c r="N400" s="6"/>
      <c r="Q400" s="6"/>
      <c r="AB400" s="42"/>
      <c r="AC400" s="6"/>
      <c r="AT400" s="42"/>
      <c r="AU400" s="6"/>
      <c r="BB400" s="29"/>
      <c r="BC400" s="24"/>
      <c r="BD400" s="25"/>
      <c r="BE400" s="29"/>
      <c r="BF400" s="42"/>
      <c r="BG400" s="6"/>
      <c r="BH400" s="29"/>
    </row>
    <row r="401" spans="1:60" ht="12.75">
      <c r="A401" s="182" t="s">
        <v>672</v>
      </c>
      <c r="B401" s="31">
        <v>0.62</v>
      </c>
      <c r="D401" s="128" t="s">
        <v>2447</v>
      </c>
      <c r="E401" s="211">
        <v>0.983</v>
      </c>
      <c r="F401" s="107"/>
      <c r="K401" s="42"/>
      <c r="L401" s="107"/>
      <c r="M401" s="42"/>
      <c r="N401" s="6"/>
      <c r="Q401" s="6"/>
      <c r="AB401" s="42"/>
      <c r="AC401" s="6"/>
      <c r="AT401" s="42"/>
      <c r="AU401" s="6"/>
      <c r="BB401" s="29"/>
      <c r="BC401" s="24"/>
      <c r="BD401" s="25"/>
      <c r="BE401" s="29"/>
      <c r="BF401" s="42"/>
      <c r="BG401" s="6"/>
      <c r="BH401" s="29"/>
    </row>
    <row r="402" spans="1:60" ht="12.75">
      <c r="A402" s="183" t="s">
        <v>1469</v>
      </c>
      <c r="B402" s="30">
        <v>1.2</v>
      </c>
      <c r="D402" s="129" t="s">
        <v>1020</v>
      </c>
      <c r="E402" s="210">
        <v>0.88</v>
      </c>
      <c r="F402" s="107"/>
      <c r="K402" s="42"/>
      <c r="L402" s="107"/>
      <c r="Q402" s="6"/>
      <c r="AB402" s="42"/>
      <c r="AC402" s="6"/>
      <c r="AT402" s="42"/>
      <c r="AU402" s="6"/>
      <c r="BB402" s="29"/>
      <c r="BC402" s="24"/>
      <c r="BD402" s="25"/>
      <c r="BE402" s="29"/>
      <c r="BF402" s="42"/>
      <c r="BG402" s="6"/>
      <c r="BH402" s="29"/>
    </row>
    <row r="403" spans="1:60" ht="12.75">
      <c r="A403" s="182" t="s">
        <v>673</v>
      </c>
      <c r="B403" s="31">
        <v>0.82</v>
      </c>
      <c r="D403" s="126" t="s">
        <v>1050</v>
      </c>
      <c r="E403" s="211">
        <v>1</v>
      </c>
      <c r="F403" s="107"/>
      <c r="K403" s="42"/>
      <c r="L403" s="107"/>
      <c r="M403" s="42"/>
      <c r="N403" s="6"/>
      <c r="Q403" s="6"/>
      <c r="AB403" s="42"/>
      <c r="AC403" s="6"/>
      <c r="AT403" s="42"/>
      <c r="AU403" s="6"/>
      <c r="BB403" s="29"/>
      <c r="BC403" s="24"/>
      <c r="BD403" s="25"/>
      <c r="BE403" s="29"/>
      <c r="BF403" s="42"/>
      <c r="BG403" s="6"/>
      <c r="BH403" s="29"/>
    </row>
    <row r="404" spans="1:60" ht="12.75">
      <c r="A404" s="183" t="s">
        <v>674</v>
      </c>
      <c r="B404" s="30">
        <v>0.72</v>
      </c>
      <c r="D404" s="129" t="s">
        <v>1765</v>
      </c>
      <c r="E404" s="210">
        <v>0.936</v>
      </c>
      <c r="F404" s="107"/>
      <c r="K404" s="42"/>
      <c r="L404" s="107"/>
      <c r="M404" s="42"/>
      <c r="N404" s="6"/>
      <c r="Q404" s="6"/>
      <c r="AB404" s="42"/>
      <c r="AC404" s="6"/>
      <c r="AT404" s="42"/>
      <c r="AU404" s="6"/>
      <c r="BB404" s="29"/>
      <c r="BC404" s="24"/>
      <c r="BD404" s="25"/>
      <c r="BE404" s="29"/>
      <c r="BF404" s="42"/>
      <c r="BG404" s="6"/>
      <c r="BH404" s="29"/>
    </row>
    <row r="405" spans="1:60" ht="12.75">
      <c r="A405" s="182" t="s">
        <v>675</v>
      </c>
      <c r="B405" s="31">
        <v>0.44</v>
      </c>
      <c r="D405" s="126" t="s">
        <v>150</v>
      </c>
      <c r="E405" s="211">
        <v>1.29</v>
      </c>
      <c r="F405" s="107"/>
      <c r="K405" s="42"/>
      <c r="L405" s="107"/>
      <c r="M405" s="42"/>
      <c r="N405" s="6"/>
      <c r="Q405" s="6"/>
      <c r="AB405" s="42"/>
      <c r="AC405" s="6"/>
      <c r="AT405" s="42"/>
      <c r="AU405" s="6"/>
      <c r="BB405" s="29"/>
      <c r="BC405" s="24"/>
      <c r="BD405" s="25"/>
      <c r="BE405" s="29"/>
      <c r="BF405" s="42"/>
      <c r="BG405" s="6"/>
      <c r="BH405" s="29"/>
    </row>
    <row r="406" spans="1:60" ht="12.75">
      <c r="A406" s="183" t="s">
        <v>1468</v>
      </c>
      <c r="B406" s="30">
        <v>0.78</v>
      </c>
      <c r="D406" s="129" t="s">
        <v>151</v>
      </c>
      <c r="E406" s="210">
        <v>1.28</v>
      </c>
      <c r="F406" s="107"/>
      <c r="K406" s="42"/>
      <c r="L406" s="107"/>
      <c r="M406" s="42"/>
      <c r="N406" s="6"/>
      <c r="Q406" s="6"/>
      <c r="AB406" s="42"/>
      <c r="AC406" s="6"/>
      <c r="AT406" s="42"/>
      <c r="AU406" s="6"/>
      <c r="BB406" s="29"/>
      <c r="BC406" s="24"/>
      <c r="BD406" s="25"/>
      <c r="BE406" s="29"/>
      <c r="BF406" s="42"/>
      <c r="BG406" s="6"/>
      <c r="BH406" s="29"/>
    </row>
    <row r="407" spans="1:60" ht="12.75">
      <c r="A407" s="182" t="s">
        <v>676</v>
      </c>
      <c r="B407" s="31">
        <v>0.24</v>
      </c>
      <c r="D407" s="126" t="s">
        <v>1869</v>
      </c>
      <c r="E407" s="211">
        <v>1.26</v>
      </c>
      <c r="F407" s="107"/>
      <c r="K407" s="42"/>
      <c r="L407" s="107"/>
      <c r="M407" s="42"/>
      <c r="N407" s="6"/>
      <c r="Q407" s="6"/>
      <c r="AB407" s="42"/>
      <c r="AC407" s="6"/>
      <c r="AT407" s="42"/>
      <c r="AU407" s="6"/>
      <c r="BB407" s="29"/>
      <c r="BC407" s="24"/>
      <c r="BD407" s="25"/>
      <c r="BE407" s="29"/>
      <c r="BF407" s="42"/>
      <c r="BG407" s="6"/>
      <c r="BH407" s="29"/>
    </row>
    <row r="408" spans="1:60" ht="12.75">
      <c r="A408" s="183" t="s">
        <v>677</v>
      </c>
      <c r="B408" s="30">
        <v>0.67</v>
      </c>
      <c r="D408" s="129" t="s">
        <v>152</v>
      </c>
      <c r="E408" s="210">
        <v>1.18</v>
      </c>
      <c r="F408" s="107"/>
      <c r="K408" s="42"/>
      <c r="L408" s="107"/>
      <c r="M408" s="42"/>
      <c r="N408" s="6"/>
      <c r="Q408" s="6"/>
      <c r="AB408" s="42"/>
      <c r="AC408" s="6"/>
      <c r="AT408" s="42"/>
      <c r="AU408" s="6"/>
      <c r="BB408" s="29"/>
      <c r="BC408" s="24"/>
      <c r="BD408" s="25"/>
      <c r="BE408" s="29"/>
      <c r="BF408" s="42"/>
      <c r="BG408" s="6"/>
      <c r="BH408" s="29"/>
    </row>
    <row r="409" spans="1:60" ht="12.75">
      <c r="A409" s="182" t="s">
        <v>1298</v>
      </c>
      <c r="B409" s="31">
        <v>0.61</v>
      </c>
      <c r="D409" s="126" t="s">
        <v>153</v>
      </c>
      <c r="E409" s="211">
        <v>1.38</v>
      </c>
      <c r="F409" s="107"/>
      <c r="K409" s="42"/>
      <c r="L409" s="107"/>
      <c r="M409" s="42"/>
      <c r="N409" s="6"/>
      <c r="Q409" s="6"/>
      <c r="AB409" s="42"/>
      <c r="AC409" s="6"/>
      <c r="AT409" s="42"/>
      <c r="AU409" s="6"/>
      <c r="BB409" s="29"/>
      <c r="BC409" s="24"/>
      <c r="BD409" s="25"/>
      <c r="BE409" s="29"/>
      <c r="BF409" s="42"/>
      <c r="BG409" s="6"/>
      <c r="BH409" s="29"/>
    </row>
    <row r="410" spans="1:60" ht="12.75">
      <c r="A410" s="183" t="s">
        <v>678</v>
      </c>
      <c r="B410" s="30">
        <v>0.67</v>
      </c>
      <c r="D410" s="129" t="s">
        <v>154</v>
      </c>
      <c r="E410" s="210">
        <v>1.22</v>
      </c>
      <c r="F410" s="107"/>
      <c r="K410" s="42"/>
      <c r="L410" s="107"/>
      <c r="M410" s="42"/>
      <c r="N410" s="6"/>
      <c r="Q410" s="6"/>
      <c r="AB410" s="42"/>
      <c r="AC410" s="6"/>
      <c r="AT410" s="42"/>
      <c r="AU410" s="6"/>
      <c r="BB410" s="29"/>
      <c r="BC410" s="24"/>
      <c r="BD410" s="25"/>
      <c r="BE410" s="29"/>
      <c r="BF410" s="42"/>
      <c r="BG410" s="6"/>
      <c r="BH410" s="29"/>
    </row>
    <row r="411" spans="1:60" ht="12.75">
      <c r="A411" s="182" t="s">
        <v>1299</v>
      </c>
      <c r="B411" s="31">
        <v>0.53</v>
      </c>
      <c r="D411" s="126" t="s">
        <v>155</v>
      </c>
      <c r="E411" s="211">
        <v>1.02</v>
      </c>
      <c r="F411" s="107"/>
      <c r="K411" s="42"/>
      <c r="L411" s="107"/>
      <c r="M411" s="42"/>
      <c r="N411" s="6"/>
      <c r="Q411" s="6"/>
      <c r="AB411" s="42"/>
      <c r="AC411" s="6"/>
      <c r="AT411" s="42"/>
      <c r="AU411" s="6"/>
      <c r="BB411" s="29"/>
      <c r="BC411" s="24"/>
      <c r="BD411" s="25"/>
      <c r="BE411" s="29"/>
      <c r="BF411" s="42"/>
      <c r="BG411" s="6"/>
      <c r="BH411" s="29"/>
    </row>
    <row r="412" spans="1:60" ht="12.75">
      <c r="A412" s="183" t="s">
        <v>1467</v>
      </c>
      <c r="B412" s="30">
        <v>1.33</v>
      </c>
      <c r="D412" s="129" t="s">
        <v>156</v>
      </c>
      <c r="E412" s="210">
        <v>0.92</v>
      </c>
      <c r="F412" s="107"/>
      <c r="K412" s="42"/>
      <c r="L412" s="107"/>
      <c r="M412" s="42"/>
      <c r="N412" s="6"/>
      <c r="Q412" s="6"/>
      <c r="AB412" s="42"/>
      <c r="AC412" s="6"/>
      <c r="AT412" s="42"/>
      <c r="AU412" s="6"/>
      <c r="BB412" s="29"/>
      <c r="BC412" s="24"/>
      <c r="BD412" s="25"/>
      <c r="BE412" s="29"/>
      <c r="BF412" s="42"/>
      <c r="BG412" s="6"/>
      <c r="BH412" s="29"/>
    </row>
    <row r="413" spans="1:60" ht="12.75">
      <c r="A413" s="182" t="s">
        <v>1466</v>
      </c>
      <c r="B413" s="31">
        <v>1.29</v>
      </c>
      <c r="D413" s="126" t="s">
        <v>157</v>
      </c>
      <c r="E413" s="211">
        <v>0.74</v>
      </c>
      <c r="F413" s="107"/>
      <c r="K413" s="42"/>
      <c r="L413" s="107"/>
      <c r="M413" s="42"/>
      <c r="N413" s="6"/>
      <c r="Q413" s="6"/>
      <c r="AB413" s="42"/>
      <c r="AC413" s="6"/>
      <c r="AT413" s="42"/>
      <c r="AU413" s="6"/>
      <c r="BB413" s="29"/>
      <c r="BC413" s="24"/>
      <c r="BD413" s="25"/>
      <c r="BE413" s="29"/>
      <c r="BF413" s="42"/>
      <c r="BG413" s="6"/>
      <c r="BH413" s="29"/>
    </row>
    <row r="414" spans="1:60" ht="12.75">
      <c r="A414" s="183" t="s">
        <v>679</v>
      </c>
      <c r="B414" s="30">
        <v>0.36</v>
      </c>
      <c r="D414" s="129" t="s">
        <v>158</v>
      </c>
      <c r="E414" s="210">
        <v>1.28</v>
      </c>
      <c r="F414" s="107"/>
      <c r="K414" s="42"/>
      <c r="L414" s="107"/>
      <c r="M414" s="42"/>
      <c r="N414" s="6"/>
      <c r="Q414" s="6"/>
      <c r="AB414" s="42"/>
      <c r="AC414" s="6"/>
      <c r="AT414" s="42"/>
      <c r="AU414" s="6"/>
      <c r="BB414" s="29"/>
      <c r="BC414" s="24"/>
      <c r="BD414" s="25"/>
      <c r="BE414" s="29"/>
      <c r="BF414" s="42"/>
      <c r="BG414" s="6"/>
      <c r="BH414" s="29"/>
    </row>
    <row r="415" spans="1:60" ht="12.75">
      <c r="A415" s="182" t="s">
        <v>931</v>
      </c>
      <c r="B415" s="31">
        <v>1.08</v>
      </c>
      <c r="D415" s="126" t="s">
        <v>159</v>
      </c>
      <c r="E415" s="211">
        <v>0.597</v>
      </c>
      <c r="F415" s="107"/>
      <c r="K415" s="42"/>
      <c r="L415" s="107"/>
      <c r="M415" s="42"/>
      <c r="N415" s="6"/>
      <c r="Q415" s="6"/>
      <c r="AB415" s="42"/>
      <c r="AC415" s="6"/>
      <c r="AT415" s="42"/>
      <c r="AU415" s="6"/>
      <c r="BB415" s="29"/>
      <c r="BC415" s="24"/>
      <c r="BD415" s="25"/>
      <c r="BE415" s="29"/>
      <c r="BF415" s="42"/>
      <c r="BG415" s="6"/>
      <c r="BH415" s="29"/>
    </row>
    <row r="416" spans="1:60" ht="12.75">
      <c r="A416" s="183" t="s">
        <v>680</v>
      </c>
      <c r="B416" s="30">
        <v>0.63</v>
      </c>
      <c r="D416" s="129" t="s">
        <v>160</v>
      </c>
      <c r="E416" s="210">
        <v>0.59</v>
      </c>
      <c r="F416" s="107"/>
      <c r="K416" s="42"/>
      <c r="L416" s="107"/>
      <c r="M416" s="42"/>
      <c r="N416" s="6"/>
      <c r="Q416" s="6"/>
      <c r="AB416" s="42"/>
      <c r="AC416" s="6"/>
      <c r="AT416" s="42"/>
      <c r="AU416" s="6"/>
      <c r="BB416" s="29"/>
      <c r="BC416" s="24"/>
      <c r="BD416" s="25"/>
      <c r="BE416" s="29"/>
      <c r="BF416" s="42"/>
      <c r="BG416" s="6"/>
      <c r="BH416" s="29"/>
    </row>
    <row r="417" spans="1:60" ht="12.75">
      <c r="A417" s="182" t="s">
        <v>1465</v>
      </c>
      <c r="B417" s="31">
        <v>0.45</v>
      </c>
      <c r="D417" s="126" t="s">
        <v>161</v>
      </c>
      <c r="E417" s="211">
        <v>1.07</v>
      </c>
      <c r="F417" s="107"/>
      <c r="K417" s="42"/>
      <c r="L417" s="107"/>
      <c r="M417" s="42"/>
      <c r="N417" s="6"/>
      <c r="Q417" s="6"/>
      <c r="AB417" s="42"/>
      <c r="AC417" s="6"/>
      <c r="AT417" s="42"/>
      <c r="AU417" s="6"/>
      <c r="BB417" s="29"/>
      <c r="BC417" s="24"/>
      <c r="BD417" s="25"/>
      <c r="BE417" s="29"/>
      <c r="BF417" s="42"/>
      <c r="BG417" s="6"/>
      <c r="BH417" s="29"/>
    </row>
    <row r="418" spans="1:60" ht="12.75">
      <c r="A418" s="111" t="s">
        <v>33</v>
      </c>
      <c r="B418" s="30">
        <v>0.97</v>
      </c>
      <c r="D418" s="129" t="s">
        <v>162</v>
      </c>
      <c r="E418" s="210">
        <v>0.814</v>
      </c>
      <c r="F418" s="107"/>
      <c r="K418" s="42"/>
      <c r="L418" s="107"/>
      <c r="M418" s="42"/>
      <c r="N418" s="6"/>
      <c r="Q418" s="6"/>
      <c r="AB418" s="42"/>
      <c r="AC418" s="6"/>
      <c r="AT418" s="42"/>
      <c r="AU418" s="6"/>
      <c r="BB418" s="29"/>
      <c r="BC418" s="24"/>
      <c r="BD418" s="25"/>
      <c r="BE418" s="29"/>
      <c r="BF418" s="42"/>
      <c r="BG418" s="6"/>
      <c r="BH418" s="29"/>
    </row>
    <row r="419" spans="1:60" ht="12.75">
      <c r="A419" s="182" t="s">
        <v>681</v>
      </c>
      <c r="B419" s="31">
        <v>0.6</v>
      </c>
      <c r="D419" s="126" t="s">
        <v>163</v>
      </c>
      <c r="E419" s="211">
        <v>1.47</v>
      </c>
      <c r="F419" s="107"/>
      <c r="K419" s="42"/>
      <c r="L419" s="107"/>
      <c r="M419" s="42"/>
      <c r="N419" s="6"/>
      <c r="Q419" s="6"/>
      <c r="AB419" s="42"/>
      <c r="AC419" s="6"/>
      <c r="AT419" s="42"/>
      <c r="AU419" s="6"/>
      <c r="BB419" s="29"/>
      <c r="BC419" s="24"/>
      <c r="BD419" s="25"/>
      <c r="BE419" s="29"/>
      <c r="BF419" s="42"/>
      <c r="BG419" s="6"/>
      <c r="BH419" s="29"/>
    </row>
    <row r="420" spans="1:60" ht="12.75">
      <c r="A420" s="183" t="s">
        <v>682</v>
      </c>
      <c r="B420" s="30">
        <v>0.6</v>
      </c>
      <c r="D420" s="129" t="s">
        <v>164</v>
      </c>
      <c r="E420" s="210">
        <v>1.44</v>
      </c>
      <c r="F420" s="107"/>
      <c r="K420" s="42"/>
      <c r="L420" s="107"/>
      <c r="M420" s="42"/>
      <c r="N420" s="6"/>
      <c r="Q420" s="6"/>
      <c r="AB420" s="42"/>
      <c r="AC420" s="6"/>
      <c r="AT420" s="42"/>
      <c r="AU420" s="6"/>
      <c r="BB420" s="29"/>
      <c r="BC420" s="24"/>
      <c r="BD420" s="25"/>
      <c r="BE420" s="29"/>
      <c r="BF420" s="42"/>
      <c r="BG420" s="6"/>
      <c r="BH420" s="29"/>
    </row>
    <row r="421" spans="1:60" ht="12.75">
      <c r="A421" s="182" t="s">
        <v>683</v>
      </c>
      <c r="B421" s="31">
        <v>0.51</v>
      </c>
      <c r="D421" s="126" t="s">
        <v>87</v>
      </c>
      <c r="E421" s="211">
        <v>0.84</v>
      </c>
      <c r="F421" s="107"/>
      <c r="K421" s="42"/>
      <c r="L421" s="107"/>
      <c r="Q421" s="6"/>
      <c r="AB421" s="42"/>
      <c r="AC421" s="6"/>
      <c r="AT421" s="42"/>
      <c r="AU421" s="6"/>
      <c r="BB421" s="29"/>
      <c r="BC421" s="24"/>
      <c r="BD421" s="25"/>
      <c r="BE421" s="29"/>
      <c r="BF421" s="42"/>
      <c r="BG421" s="6"/>
      <c r="BH421" s="29"/>
    </row>
    <row r="422" spans="1:60" ht="12.75">
      <c r="A422" s="183" t="s">
        <v>684</v>
      </c>
      <c r="B422" s="30">
        <v>0.46</v>
      </c>
      <c r="D422" s="129" t="s">
        <v>165</v>
      </c>
      <c r="E422" s="210">
        <v>0.32</v>
      </c>
      <c r="F422" s="107"/>
      <c r="K422" s="42"/>
      <c r="L422" s="107"/>
      <c r="Q422" s="6"/>
      <c r="AB422" s="42"/>
      <c r="AC422" s="6"/>
      <c r="AT422" s="42"/>
      <c r="AU422" s="6"/>
      <c r="BB422" s="29"/>
      <c r="BC422" s="24"/>
      <c r="BD422" s="25"/>
      <c r="BE422" s="29"/>
      <c r="BF422" s="42"/>
      <c r="BG422" s="6"/>
      <c r="BH422" s="29"/>
    </row>
    <row r="423" spans="1:60" ht="12.75">
      <c r="A423" s="182" t="s">
        <v>1464</v>
      </c>
      <c r="B423" s="31">
        <v>1.05</v>
      </c>
      <c r="D423" s="126" t="s">
        <v>166</v>
      </c>
      <c r="E423" s="211">
        <v>1.19</v>
      </c>
      <c r="F423" s="107"/>
      <c r="K423" s="42"/>
      <c r="L423" s="107"/>
      <c r="Q423" s="6"/>
      <c r="AB423" s="42"/>
      <c r="AC423" s="6"/>
      <c r="AT423" s="42"/>
      <c r="AU423" s="6"/>
      <c r="BB423" s="29"/>
      <c r="BC423" s="24"/>
      <c r="BD423" s="25"/>
      <c r="BE423" s="29"/>
      <c r="BF423" s="42"/>
      <c r="BG423" s="6"/>
      <c r="BH423" s="29"/>
    </row>
    <row r="424" spans="1:60" ht="12.75">
      <c r="A424" s="183" t="s">
        <v>685</v>
      </c>
      <c r="B424" s="30">
        <v>0.83</v>
      </c>
      <c r="D424" s="129" t="s">
        <v>1055</v>
      </c>
      <c r="E424" s="210">
        <v>0.33</v>
      </c>
      <c r="F424" s="107"/>
      <c r="K424" s="42"/>
      <c r="L424" s="107"/>
      <c r="Q424" s="6"/>
      <c r="AB424" s="42"/>
      <c r="AC424" s="6"/>
      <c r="AT424" s="42"/>
      <c r="AU424" s="6"/>
      <c r="BB424" s="29"/>
      <c r="BC424" s="24"/>
      <c r="BD424" s="25"/>
      <c r="BE424" s="29"/>
      <c r="BF424" s="42"/>
      <c r="BG424" s="6"/>
      <c r="BH424" s="29"/>
    </row>
    <row r="425" spans="1:60" ht="12.75">
      <c r="A425" s="182" t="s">
        <v>686</v>
      </c>
      <c r="B425" s="31">
        <v>1.03</v>
      </c>
      <c r="D425" s="126" t="s">
        <v>1056</v>
      </c>
      <c r="E425" s="211">
        <v>0.35</v>
      </c>
      <c r="F425" s="107"/>
      <c r="K425" s="42"/>
      <c r="L425" s="107"/>
      <c r="M425" s="42"/>
      <c r="N425" s="6"/>
      <c r="Q425" s="6"/>
      <c r="AB425" s="42"/>
      <c r="AC425" s="6"/>
      <c r="AT425" s="42"/>
      <c r="AU425" s="6"/>
      <c r="BB425" s="29"/>
      <c r="BC425" s="24"/>
      <c r="BD425" s="25"/>
      <c r="BE425" s="29"/>
      <c r="BF425" s="42"/>
      <c r="BG425" s="6"/>
      <c r="BH425" s="29"/>
    </row>
    <row r="426" spans="1:60" ht="12.75">
      <c r="A426" s="183" t="s">
        <v>687</v>
      </c>
      <c r="B426" s="30">
        <v>0.96</v>
      </c>
      <c r="D426" s="129" t="s">
        <v>114</v>
      </c>
      <c r="E426" s="210">
        <v>1.39</v>
      </c>
      <c r="F426" s="107"/>
      <c r="K426" s="42"/>
      <c r="L426" s="107"/>
      <c r="M426" s="42"/>
      <c r="N426" s="6"/>
      <c r="Q426" s="6"/>
      <c r="AB426" s="42"/>
      <c r="AC426" s="6"/>
      <c r="AT426" s="42"/>
      <c r="AU426" s="6"/>
      <c r="BB426" s="29"/>
      <c r="BC426" s="24"/>
      <c r="BD426" s="25"/>
      <c r="BE426" s="29"/>
      <c r="BF426" s="42"/>
      <c r="BG426" s="6"/>
      <c r="BH426" s="29"/>
    </row>
    <row r="427" spans="1:60" ht="12.75">
      <c r="A427" s="182" t="s">
        <v>688</v>
      </c>
      <c r="B427" s="31">
        <v>0.6</v>
      </c>
      <c r="D427" s="126" t="s">
        <v>115</v>
      </c>
      <c r="E427" s="211">
        <v>1.36</v>
      </c>
      <c r="F427" s="107"/>
      <c r="K427" s="42"/>
      <c r="L427" s="107"/>
      <c r="M427" s="42"/>
      <c r="N427" s="6"/>
      <c r="Q427" s="6"/>
      <c r="AB427" s="42"/>
      <c r="AC427" s="6"/>
      <c r="AT427" s="42"/>
      <c r="AU427" s="6"/>
      <c r="BB427" s="29"/>
      <c r="BC427" s="24"/>
      <c r="BD427" s="25"/>
      <c r="BE427" s="29"/>
      <c r="BF427" s="42"/>
      <c r="BG427" s="6"/>
      <c r="BH427" s="29"/>
    </row>
    <row r="428" spans="1:60" ht="12.75">
      <c r="A428" s="183" t="s">
        <v>689</v>
      </c>
      <c r="B428" s="30">
        <v>0.66</v>
      </c>
      <c r="D428" s="129" t="s">
        <v>116</v>
      </c>
      <c r="E428" s="210">
        <v>1.28</v>
      </c>
      <c r="F428" s="107"/>
      <c r="K428" s="42"/>
      <c r="L428" s="107"/>
      <c r="M428" s="42"/>
      <c r="N428" s="6"/>
      <c r="Q428" s="6"/>
      <c r="AB428" s="42"/>
      <c r="AC428" s="6"/>
      <c r="AT428" s="42"/>
      <c r="AU428" s="6"/>
      <c r="BB428" s="29"/>
      <c r="BC428" s="24"/>
      <c r="BD428" s="25"/>
      <c r="BE428" s="29"/>
      <c r="BF428" s="42"/>
      <c r="BG428" s="6"/>
      <c r="BH428" s="29"/>
    </row>
    <row r="429" spans="1:60" ht="12.75">
      <c r="A429" s="182" t="s">
        <v>690</v>
      </c>
      <c r="B429" s="31">
        <v>0.73</v>
      </c>
      <c r="D429" s="126" t="s">
        <v>93</v>
      </c>
      <c r="E429" s="211">
        <v>1.04</v>
      </c>
      <c r="F429" s="107"/>
      <c r="K429" s="42"/>
      <c r="L429" s="107"/>
      <c r="M429" s="42"/>
      <c r="N429" s="6"/>
      <c r="Q429" s="6"/>
      <c r="AB429" s="42"/>
      <c r="AC429" s="6"/>
      <c r="AT429" s="42"/>
      <c r="AU429" s="6"/>
      <c r="BB429" s="29"/>
      <c r="BC429" s="24"/>
      <c r="BD429" s="25"/>
      <c r="BE429" s="29"/>
      <c r="BF429" s="42"/>
      <c r="BG429" s="6"/>
      <c r="BH429" s="29"/>
    </row>
    <row r="430" spans="1:60" ht="12.75">
      <c r="A430" s="183" t="s">
        <v>691</v>
      </c>
      <c r="B430" s="30">
        <v>0.65</v>
      </c>
      <c r="D430" s="129" t="s">
        <v>117</v>
      </c>
      <c r="E430" s="210">
        <v>1.17</v>
      </c>
      <c r="F430" s="107"/>
      <c r="K430" s="42"/>
      <c r="L430" s="107"/>
      <c r="M430" s="42"/>
      <c r="N430" s="6"/>
      <c r="Q430" s="6"/>
      <c r="AB430" s="42"/>
      <c r="AC430" s="6"/>
      <c r="AT430" s="42"/>
      <c r="AU430" s="6"/>
      <c r="BB430" s="29"/>
      <c r="BC430" s="24"/>
      <c r="BD430" s="25"/>
      <c r="BE430" s="29"/>
      <c r="BF430" s="42"/>
      <c r="BG430" s="6"/>
      <c r="BH430" s="29"/>
    </row>
    <row r="431" spans="1:60" ht="12.75">
      <c r="A431" s="182" t="s">
        <v>1463</v>
      </c>
      <c r="B431" s="31">
        <v>0.83</v>
      </c>
      <c r="D431" s="126" t="s">
        <v>118</v>
      </c>
      <c r="E431" s="211">
        <v>1.34</v>
      </c>
      <c r="F431" s="107"/>
      <c r="K431" s="42"/>
      <c r="L431" s="107"/>
      <c r="Q431" s="6"/>
      <c r="AB431" s="42"/>
      <c r="AC431" s="6"/>
      <c r="AT431" s="42"/>
      <c r="AU431" s="6"/>
      <c r="BB431" s="29"/>
      <c r="BC431" s="24"/>
      <c r="BD431" s="25"/>
      <c r="BE431" s="29"/>
      <c r="BF431" s="42"/>
      <c r="BG431" s="6"/>
      <c r="BH431" s="29"/>
    </row>
    <row r="432" spans="1:60" ht="12.75">
      <c r="A432" s="183" t="s">
        <v>692</v>
      </c>
      <c r="B432" s="30">
        <v>0.41</v>
      </c>
      <c r="D432" s="129" t="s">
        <v>119</v>
      </c>
      <c r="E432" s="210">
        <v>1.39</v>
      </c>
      <c r="F432" s="107"/>
      <c r="K432" s="42"/>
      <c r="L432" s="107"/>
      <c r="M432" s="42"/>
      <c r="N432" s="6"/>
      <c r="Q432" s="6"/>
      <c r="AB432" s="42"/>
      <c r="AC432" s="6"/>
      <c r="AT432" s="42"/>
      <c r="AU432" s="6"/>
      <c r="BB432" s="29"/>
      <c r="BC432" s="24"/>
      <c r="BD432" s="25"/>
      <c r="BE432" s="29"/>
      <c r="BF432" s="42"/>
      <c r="BG432" s="6"/>
      <c r="BH432" s="29"/>
    </row>
    <row r="433" spans="1:60" ht="12.75">
      <c r="A433" s="182" t="s">
        <v>1462</v>
      </c>
      <c r="B433" s="31">
        <v>0.26</v>
      </c>
      <c r="D433" s="126" t="s">
        <v>167</v>
      </c>
      <c r="E433" s="211">
        <v>0.719</v>
      </c>
      <c r="F433" s="107"/>
      <c r="K433" s="42"/>
      <c r="L433" s="107"/>
      <c r="M433" s="42"/>
      <c r="N433" s="6"/>
      <c r="Q433" s="6"/>
      <c r="AB433" s="42"/>
      <c r="AC433" s="6"/>
      <c r="AT433" s="42"/>
      <c r="AU433" s="6"/>
      <c r="BB433" s="29"/>
      <c r="BC433" s="24"/>
      <c r="BD433" s="25"/>
      <c r="BE433" s="29"/>
      <c r="BF433" s="42"/>
      <c r="BG433" s="6"/>
      <c r="BH433" s="29"/>
    </row>
    <row r="434" spans="1:60" ht="12.75">
      <c r="A434" s="183" t="s">
        <v>693</v>
      </c>
      <c r="B434" s="30">
        <v>0.5</v>
      </c>
      <c r="D434" s="129" t="s">
        <v>2350</v>
      </c>
      <c r="E434" s="210">
        <v>0.48</v>
      </c>
      <c r="F434" s="107"/>
      <c r="K434" s="42"/>
      <c r="L434" s="107"/>
      <c r="M434" s="42"/>
      <c r="N434" s="6"/>
      <c r="Q434" s="21"/>
      <c r="AB434" s="42"/>
      <c r="AC434" s="6"/>
      <c r="AT434" s="42"/>
      <c r="AU434" s="6"/>
      <c r="BB434" s="29"/>
      <c r="BC434" s="24"/>
      <c r="BD434" s="25"/>
      <c r="BE434" s="29"/>
      <c r="BF434" s="42"/>
      <c r="BG434" s="6"/>
      <c r="BH434" s="29"/>
    </row>
    <row r="435" spans="1:60" ht="12.75">
      <c r="A435" s="182" t="s">
        <v>694</v>
      </c>
      <c r="B435" s="31">
        <v>0.41</v>
      </c>
      <c r="D435" s="126" t="s">
        <v>120</v>
      </c>
      <c r="E435" s="211">
        <v>0.958</v>
      </c>
      <c r="F435" s="107"/>
      <c r="K435" s="42"/>
      <c r="L435" s="107"/>
      <c r="M435" s="42"/>
      <c r="N435" s="6"/>
      <c r="Q435" s="21"/>
      <c r="AB435" s="42"/>
      <c r="AC435" s="6"/>
      <c r="AT435" s="42"/>
      <c r="AU435" s="6"/>
      <c r="BB435" s="29"/>
      <c r="BC435" s="24"/>
      <c r="BD435" s="25"/>
      <c r="BE435" s="29"/>
      <c r="BF435" s="42"/>
      <c r="BG435" s="6"/>
      <c r="BH435" s="29"/>
    </row>
    <row r="436" spans="1:60" ht="12.75">
      <c r="A436" s="183" t="s">
        <v>2080</v>
      </c>
      <c r="B436" s="30">
        <v>0.61</v>
      </c>
      <c r="D436" s="129" t="s">
        <v>1057</v>
      </c>
      <c r="E436" s="210">
        <v>0.82</v>
      </c>
      <c r="F436" s="107"/>
      <c r="K436" s="42"/>
      <c r="L436" s="107"/>
      <c r="M436" s="42"/>
      <c r="N436" s="6"/>
      <c r="Q436" s="21"/>
      <c r="AB436" s="42"/>
      <c r="AC436" s="6"/>
      <c r="AT436" s="42"/>
      <c r="AU436" s="6"/>
      <c r="BB436" s="29"/>
      <c r="BC436" s="24"/>
      <c r="BD436" s="25"/>
      <c r="BE436" s="29"/>
      <c r="BF436" s="42"/>
      <c r="BG436" s="6"/>
      <c r="BH436" s="29"/>
    </row>
    <row r="437" spans="1:60" ht="12.75">
      <c r="A437" s="182" t="s">
        <v>1300</v>
      </c>
      <c r="B437" s="31">
        <v>0.52</v>
      </c>
      <c r="D437" s="126" t="s">
        <v>121</v>
      </c>
      <c r="E437" s="211">
        <v>0.872</v>
      </c>
      <c r="F437" s="107"/>
      <c r="K437" s="42"/>
      <c r="L437" s="107"/>
      <c r="M437" s="42"/>
      <c r="N437" s="6"/>
      <c r="Q437" s="6"/>
      <c r="AB437" s="42"/>
      <c r="AC437" s="6"/>
      <c r="AT437" s="42"/>
      <c r="AU437" s="6"/>
      <c r="BB437" s="29"/>
      <c r="BC437" s="24"/>
      <c r="BD437" s="25"/>
      <c r="BE437" s="29"/>
      <c r="BF437" s="42"/>
      <c r="BG437" s="6"/>
      <c r="BH437" s="29"/>
    </row>
    <row r="438" spans="1:60" ht="12.75">
      <c r="A438" s="183" t="s">
        <v>695</v>
      </c>
      <c r="B438" s="30">
        <v>0.71</v>
      </c>
      <c r="D438" s="129" t="s">
        <v>67</v>
      </c>
      <c r="E438" s="210">
        <v>0.82</v>
      </c>
      <c r="F438" s="107"/>
      <c r="K438" s="42"/>
      <c r="L438" s="107"/>
      <c r="M438" s="42"/>
      <c r="N438" s="6"/>
      <c r="Q438" s="6"/>
      <c r="AB438" s="42"/>
      <c r="AC438" s="6"/>
      <c r="AT438" s="42"/>
      <c r="AU438" s="6"/>
      <c r="BB438" s="29"/>
      <c r="BC438" s="24"/>
      <c r="BD438" s="25"/>
      <c r="BE438" s="29"/>
      <c r="BF438" s="42"/>
      <c r="BG438" s="6"/>
      <c r="BH438" s="29"/>
    </row>
    <row r="439" spans="1:60" ht="12.75">
      <c r="A439" s="182" t="s">
        <v>696</v>
      </c>
      <c r="B439" s="31">
        <v>0.54</v>
      </c>
      <c r="D439" s="126" t="s">
        <v>122</v>
      </c>
      <c r="E439" s="211">
        <v>0.68</v>
      </c>
      <c r="F439" s="107"/>
      <c r="K439" s="42"/>
      <c r="L439" s="107"/>
      <c r="M439" s="42"/>
      <c r="N439" s="6"/>
      <c r="Q439" s="6"/>
      <c r="AB439" s="42"/>
      <c r="AC439" s="6"/>
      <c r="AT439" s="42"/>
      <c r="AU439" s="6"/>
      <c r="BB439" s="29"/>
      <c r="BC439" s="24"/>
      <c r="BD439" s="25"/>
      <c r="BE439" s="29"/>
      <c r="BF439" s="42"/>
      <c r="BG439" s="6"/>
      <c r="BH439" s="29"/>
    </row>
    <row r="440" spans="1:60" ht="12.75">
      <c r="A440" s="183" t="s">
        <v>697</v>
      </c>
      <c r="B440" s="30">
        <v>0.47</v>
      </c>
      <c r="D440" s="129" t="s">
        <v>935</v>
      </c>
      <c r="E440" s="210">
        <v>1.06</v>
      </c>
      <c r="F440" s="107"/>
      <c r="K440" s="42"/>
      <c r="L440" s="107"/>
      <c r="M440" s="42"/>
      <c r="N440" s="6"/>
      <c r="Q440" s="6"/>
      <c r="AB440" s="42"/>
      <c r="AC440" s="6"/>
      <c r="AT440" s="42"/>
      <c r="AU440" s="6"/>
      <c r="BB440" s="29"/>
      <c r="BC440" s="24"/>
      <c r="BD440" s="25"/>
      <c r="BE440" s="29"/>
      <c r="BF440" s="42"/>
      <c r="BG440" s="6"/>
      <c r="BH440" s="29"/>
    </row>
    <row r="441" spans="1:60" ht="12.75">
      <c r="A441" s="182" t="s">
        <v>1301</v>
      </c>
      <c r="B441" s="31">
        <v>0.66</v>
      </c>
      <c r="D441" s="126" t="s">
        <v>1058</v>
      </c>
      <c r="E441" s="211">
        <v>0.62</v>
      </c>
      <c r="F441" s="107"/>
      <c r="K441" s="42"/>
      <c r="L441" s="107"/>
      <c r="M441" s="42"/>
      <c r="N441" s="6"/>
      <c r="Q441" s="6"/>
      <c r="AB441" s="42"/>
      <c r="AC441" s="6"/>
      <c r="AT441" s="42"/>
      <c r="AU441" s="6"/>
      <c r="BB441" s="29"/>
      <c r="BC441" s="24"/>
      <c r="BD441" s="25"/>
      <c r="BE441" s="29"/>
      <c r="BF441" s="42"/>
      <c r="BG441" s="6"/>
      <c r="BH441" s="29"/>
    </row>
    <row r="442" spans="1:60" ht="12.75">
      <c r="A442" s="183" t="s">
        <v>698</v>
      </c>
      <c r="B442" s="30">
        <v>0.35</v>
      </c>
      <c r="D442" s="129" t="s">
        <v>88</v>
      </c>
      <c r="E442" s="210">
        <v>1.4</v>
      </c>
      <c r="F442" s="107"/>
      <c r="K442" s="42"/>
      <c r="L442" s="107"/>
      <c r="M442" s="42"/>
      <c r="N442" s="6"/>
      <c r="AB442" s="42"/>
      <c r="AC442" s="6"/>
      <c r="AT442" s="42"/>
      <c r="AU442" s="6"/>
      <c r="BB442" s="29"/>
      <c r="BC442" s="24"/>
      <c r="BD442" s="25"/>
      <c r="BE442" s="29"/>
      <c r="BF442" s="42"/>
      <c r="BG442" s="6"/>
      <c r="BH442" s="29"/>
    </row>
    <row r="443" spans="1:60" ht="12.75">
      <c r="A443" s="182" t="s">
        <v>699</v>
      </c>
      <c r="B443" s="31">
        <v>0.53</v>
      </c>
      <c r="D443" s="126" t="s">
        <v>1059</v>
      </c>
      <c r="E443" s="211">
        <v>0.69</v>
      </c>
      <c r="F443" s="107"/>
      <c r="K443" s="42"/>
      <c r="L443" s="107"/>
      <c r="M443" s="42"/>
      <c r="N443" s="6"/>
      <c r="AB443" s="42"/>
      <c r="AC443" s="6"/>
      <c r="AT443" s="42"/>
      <c r="AU443" s="6"/>
      <c r="BB443" s="29"/>
      <c r="BC443" s="24"/>
      <c r="BD443" s="25"/>
      <c r="BE443" s="29"/>
      <c r="BF443" s="42"/>
      <c r="BG443" s="6"/>
      <c r="BH443" s="29"/>
    </row>
    <row r="444" spans="1:60" ht="12.75">
      <c r="A444" s="183" t="s">
        <v>1302</v>
      </c>
      <c r="B444" s="30">
        <v>0.83</v>
      </c>
      <c r="D444" s="129" t="s">
        <v>1766</v>
      </c>
      <c r="E444" s="210">
        <v>0.685</v>
      </c>
      <c r="F444" s="107"/>
      <c r="K444" s="42"/>
      <c r="L444" s="107"/>
      <c r="M444" s="42"/>
      <c r="N444" s="6"/>
      <c r="AB444" s="42"/>
      <c r="AC444" s="6"/>
      <c r="AT444" s="42"/>
      <c r="AU444" s="6"/>
      <c r="BB444" s="29"/>
      <c r="BC444" s="24"/>
      <c r="BD444" s="25"/>
      <c r="BE444" s="29"/>
      <c r="BF444" s="42"/>
      <c r="BG444" s="6"/>
      <c r="BH444" s="29"/>
    </row>
    <row r="445" spans="1:60" ht="12.75">
      <c r="A445" s="182" t="s">
        <v>1461</v>
      </c>
      <c r="B445" s="31">
        <v>1.14</v>
      </c>
      <c r="D445" s="126" t="s">
        <v>168</v>
      </c>
      <c r="E445" s="211">
        <v>1.44</v>
      </c>
      <c r="F445" s="107"/>
      <c r="K445" s="42"/>
      <c r="L445" s="107"/>
      <c r="M445" s="42"/>
      <c r="N445" s="6"/>
      <c r="AB445" s="42"/>
      <c r="AC445" s="6"/>
      <c r="AT445" s="42"/>
      <c r="AU445" s="6"/>
      <c r="BB445" s="29"/>
      <c r="BC445" s="24"/>
      <c r="BD445" s="25"/>
      <c r="BE445" s="29"/>
      <c r="BF445" s="42"/>
      <c r="BG445" s="6"/>
      <c r="BH445" s="29"/>
    </row>
    <row r="446" spans="1:60" ht="12.75">
      <c r="A446" s="183" t="s">
        <v>1459</v>
      </c>
      <c r="B446" s="30">
        <v>1.19</v>
      </c>
      <c r="D446" s="129" t="s">
        <v>169</v>
      </c>
      <c r="E446" s="210">
        <v>1.44</v>
      </c>
      <c r="F446" s="107"/>
      <c r="K446" s="42"/>
      <c r="L446" s="107"/>
      <c r="AB446" s="42"/>
      <c r="AC446" s="6"/>
      <c r="AT446" s="42"/>
      <c r="AU446" s="6"/>
      <c r="BB446" s="29"/>
      <c r="BC446" s="24"/>
      <c r="BD446" s="25"/>
      <c r="BE446" s="29"/>
      <c r="BF446" s="42"/>
      <c r="BG446" s="6"/>
      <c r="BH446" s="29"/>
    </row>
    <row r="447" spans="1:60" ht="12.75">
      <c r="A447" s="182" t="s">
        <v>1460</v>
      </c>
      <c r="B447" s="31">
        <v>1.17</v>
      </c>
      <c r="D447" s="126" t="s">
        <v>68</v>
      </c>
      <c r="E447" s="211">
        <v>0.69</v>
      </c>
      <c r="F447" s="107"/>
      <c r="K447" s="42"/>
      <c r="L447" s="107"/>
      <c r="AB447" s="42"/>
      <c r="AC447" s="6"/>
      <c r="AT447" s="42"/>
      <c r="AU447" s="6"/>
      <c r="BB447" s="29"/>
      <c r="BC447" s="24"/>
      <c r="BD447" s="25"/>
      <c r="BE447" s="29"/>
      <c r="BF447" s="42"/>
      <c r="BG447" s="6"/>
      <c r="BH447" s="29"/>
    </row>
    <row r="448" spans="1:60" ht="12.75">
      <c r="A448" s="183" t="s">
        <v>700</v>
      </c>
      <c r="B448" s="30">
        <v>0.84</v>
      </c>
      <c r="D448" s="129" t="s">
        <v>221</v>
      </c>
      <c r="E448" s="210">
        <v>1.48</v>
      </c>
      <c r="F448" s="107"/>
      <c r="K448" s="42"/>
      <c r="L448" s="107"/>
      <c r="M448" s="42"/>
      <c r="N448" s="6"/>
      <c r="AB448" s="42"/>
      <c r="AC448" s="6"/>
      <c r="AT448" s="42"/>
      <c r="AU448" s="6"/>
      <c r="BB448" s="29"/>
      <c r="BC448" s="24"/>
      <c r="BD448" s="25"/>
      <c r="BE448" s="29"/>
      <c r="BF448" s="42"/>
      <c r="BG448" s="6"/>
      <c r="BH448" s="29"/>
    </row>
    <row r="449" spans="1:60" ht="12.75">
      <c r="A449" s="182" t="s">
        <v>1458</v>
      </c>
      <c r="B449" s="31">
        <v>1.09</v>
      </c>
      <c r="D449" s="126" t="s">
        <v>223</v>
      </c>
      <c r="E449" s="211">
        <v>1.437</v>
      </c>
      <c r="F449" s="107"/>
      <c r="K449" s="42"/>
      <c r="L449" s="107"/>
      <c r="M449" s="42"/>
      <c r="N449" s="6"/>
      <c r="AB449" s="42"/>
      <c r="AC449" s="6"/>
      <c r="AT449" s="42"/>
      <c r="AU449" s="6"/>
      <c r="BB449" s="29"/>
      <c r="BC449" s="24"/>
      <c r="BD449" s="25"/>
      <c r="BE449" s="29"/>
      <c r="BF449" s="42"/>
      <c r="BG449" s="6"/>
      <c r="BH449" s="29"/>
    </row>
    <row r="450" spans="1:60" ht="12.75">
      <c r="A450" s="183" t="s">
        <v>701</v>
      </c>
      <c r="B450" s="30">
        <v>0.82</v>
      </c>
      <c r="D450" s="129" t="s">
        <v>222</v>
      </c>
      <c r="E450" s="210">
        <v>1.43</v>
      </c>
      <c r="F450" s="107"/>
      <c r="K450" s="42"/>
      <c r="L450" s="107"/>
      <c r="M450" s="42"/>
      <c r="N450" s="6"/>
      <c r="AB450" s="42"/>
      <c r="AC450" s="6"/>
      <c r="AT450" s="42"/>
      <c r="AU450" s="6"/>
      <c r="BB450" s="29"/>
      <c r="BC450" s="24"/>
      <c r="BD450" s="25"/>
      <c r="BE450" s="29"/>
      <c r="BF450" s="42"/>
      <c r="BG450" s="6"/>
      <c r="BH450" s="29"/>
    </row>
    <row r="451" spans="1:60" ht="12.75">
      <c r="A451" s="182" t="s">
        <v>1457</v>
      </c>
      <c r="B451" s="31">
        <v>1.05</v>
      </c>
      <c r="D451" s="126" t="s">
        <v>224</v>
      </c>
      <c r="E451" s="211">
        <v>1.06</v>
      </c>
      <c r="F451" s="107"/>
      <c r="K451" s="42"/>
      <c r="L451" s="107"/>
      <c r="M451" s="42"/>
      <c r="N451" s="6"/>
      <c r="AB451" s="42"/>
      <c r="AC451" s="6"/>
      <c r="AT451" s="42"/>
      <c r="AU451" s="6"/>
      <c r="BB451" s="29"/>
      <c r="BC451" s="24"/>
      <c r="BD451" s="25"/>
      <c r="BE451" s="29"/>
      <c r="BF451" s="42"/>
      <c r="BG451" s="6"/>
      <c r="BH451" s="29"/>
    </row>
    <row r="452" spans="1:60" ht="12.75">
      <c r="A452" s="183" t="s">
        <v>702</v>
      </c>
      <c r="B452" s="30">
        <v>0.88</v>
      </c>
      <c r="D452" s="129" t="s">
        <v>1767</v>
      </c>
      <c r="E452" s="210">
        <v>0.758</v>
      </c>
      <c r="F452" s="107"/>
      <c r="K452" s="42"/>
      <c r="L452" s="107"/>
      <c r="M452" s="42"/>
      <c r="N452" s="6"/>
      <c r="AB452" s="42"/>
      <c r="AC452" s="6"/>
      <c r="AT452" s="42"/>
      <c r="AU452" s="6"/>
      <c r="BB452" s="29"/>
      <c r="BC452" s="24"/>
      <c r="BD452" s="25"/>
      <c r="BE452" s="29"/>
      <c r="BF452" s="42"/>
      <c r="BG452" s="6"/>
      <c r="BH452" s="29"/>
    </row>
    <row r="453" spans="1:60" ht="12.75">
      <c r="A453" s="182" t="s">
        <v>703</v>
      </c>
      <c r="B453" s="31">
        <v>0.5</v>
      </c>
      <c r="D453" s="126" t="s">
        <v>204</v>
      </c>
      <c r="E453" s="211">
        <v>0.49</v>
      </c>
      <c r="F453" s="107"/>
      <c r="K453" s="42"/>
      <c r="L453" s="107"/>
      <c r="M453" s="42"/>
      <c r="N453" s="6"/>
      <c r="AB453" s="42"/>
      <c r="AC453" s="6"/>
      <c r="AT453" s="42"/>
      <c r="AU453" s="6"/>
      <c r="BB453" s="29"/>
      <c r="BC453" s="24"/>
      <c r="BD453" s="25"/>
      <c r="BE453" s="29"/>
      <c r="BF453" s="42"/>
      <c r="BG453" s="6"/>
      <c r="BH453" s="29"/>
    </row>
    <row r="454" spans="1:60" ht="12.75">
      <c r="A454" s="183" t="s">
        <v>1456</v>
      </c>
      <c r="B454" s="30">
        <v>0.46</v>
      </c>
      <c r="D454" s="129" t="s">
        <v>69</v>
      </c>
      <c r="E454" s="210">
        <v>0.85</v>
      </c>
      <c r="F454" s="107"/>
      <c r="K454" s="42"/>
      <c r="L454" s="107"/>
      <c r="M454" s="42"/>
      <c r="N454" s="6"/>
      <c r="AB454" s="42"/>
      <c r="AC454" s="6"/>
      <c r="AT454" s="42"/>
      <c r="AU454" s="6"/>
      <c r="BB454" s="29"/>
      <c r="BC454" s="24"/>
      <c r="BD454" s="25"/>
      <c r="BE454" s="29"/>
      <c r="BF454" s="42"/>
      <c r="BG454" s="6"/>
      <c r="BH454" s="29"/>
    </row>
    <row r="455" spans="1:60" ht="12.75">
      <c r="A455" s="182" t="s">
        <v>704</v>
      </c>
      <c r="B455" s="31">
        <v>0.36</v>
      </c>
      <c r="D455" s="126" t="s">
        <v>1060</v>
      </c>
      <c r="E455" s="211">
        <v>0.85</v>
      </c>
      <c r="F455" s="107"/>
      <c r="K455" s="42"/>
      <c r="L455" s="107"/>
      <c r="M455" s="42"/>
      <c r="N455" s="6"/>
      <c r="AB455" s="42"/>
      <c r="AC455" s="6"/>
      <c r="AT455" s="42"/>
      <c r="AU455" s="6"/>
      <c r="BB455" s="29"/>
      <c r="BC455" s="24"/>
      <c r="BD455" s="25"/>
      <c r="BE455" s="29"/>
      <c r="BF455" s="42"/>
      <c r="BG455" s="6"/>
      <c r="BH455" s="29"/>
    </row>
    <row r="456" spans="1:60" ht="12.75">
      <c r="A456" s="183" t="s">
        <v>705</v>
      </c>
      <c r="B456" s="30">
        <v>0.39</v>
      </c>
      <c r="D456" s="129" t="s">
        <v>1061</v>
      </c>
      <c r="E456" s="210">
        <v>0.98</v>
      </c>
      <c r="F456" s="107"/>
      <c r="K456" s="42"/>
      <c r="L456" s="107"/>
      <c r="M456" s="42"/>
      <c r="N456" s="6"/>
      <c r="AB456" s="42"/>
      <c r="AC456" s="6"/>
      <c r="AT456" s="42"/>
      <c r="AU456" s="6"/>
      <c r="BB456" s="29"/>
      <c r="BC456" s="24"/>
      <c r="BD456" s="25"/>
      <c r="BE456" s="29"/>
      <c r="BF456" s="42"/>
      <c r="BG456" s="6"/>
      <c r="BH456" s="29"/>
    </row>
    <row r="457" spans="1:60" ht="12.75">
      <c r="A457" s="182" t="s">
        <v>706</v>
      </c>
      <c r="B457" s="31">
        <v>0.2</v>
      </c>
      <c r="D457" s="126" t="s">
        <v>70</v>
      </c>
      <c r="E457" s="211">
        <v>0.98</v>
      </c>
      <c r="F457" s="107"/>
      <c r="K457" s="42"/>
      <c r="L457" s="107"/>
      <c r="M457" s="42"/>
      <c r="N457" s="6"/>
      <c r="AB457" s="42"/>
      <c r="AC457" s="6"/>
      <c r="AT457" s="42"/>
      <c r="AU457" s="6"/>
      <c r="BB457" s="29"/>
      <c r="BC457" s="24"/>
      <c r="BD457" s="25"/>
      <c r="BE457" s="29"/>
      <c r="BF457" s="42"/>
      <c r="BG457" s="6"/>
      <c r="BH457" s="29"/>
    </row>
    <row r="458" spans="1:60" ht="12.75">
      <c r="A458" s="183" t="s">
        <v>707</v>
      </c>
      <c r="B458" s="30">
        <v>0.43</v>
      </c>
      <c r="D458" s="129" t="s">
        <v>2266</v>
      </c>
      <c r="E458" s="210">
        <v>0.74</v>
      </c>
      <c r="F458" s="107"/>
      <c r="K458" s="42"/>
      <c r="L458" s="107"/>
      <c r="M458" s="42"/>
      <c r="N458" s="6"/>
      <c r="AB458" s="42"/>
      <c r="AC458" s="6"/>
      <c r="AT458" s="42"/>
      <c r="AU458" s="6"/>
      <c r="BB458" s="29"/>
      <c r="BC458" s="24"/>
      <c r="BD458" s="25"/>
      <c r="BE458" s="29"/>
      <c r="BF458" s="42"/>
      <c r="BG458" s="6"/>
      <c r="BH458" s="29"/>
    </row>
    <row r="459" spans="1:60" ht="12.75">
      <c r="A459" s="182" t="s">
        <v>1510</v>
      </c>
      <c r="B459" s="31">
        <v>1.39</v>
      </c>
      <c r="D459" s="126" t="s">
        <v>71</v>
      </c>
      <c r="E459" s="211">
        <v>0.72</v>
      </c>
      <c r="F459" s="107"/>
      <c r="K459" s="42"/>
      <c r="L459" s="107"/>
      <c r="M459" s="42"/>
      <c r="N459" s="6"/>
      <c r="AB459" s="42"/>
      <c r="AC459" s="6"/>
      <c r="AT459" s="42"/>
      <c r="AU459" s="6"/>
      <c r="BB459" s="29"/>
      <c r="BC459" s="24"/>
      <c r="BD459" s="25"/>
      <c r="BE459" s="29"/>
      <c r="BF459" s="42"/>
      <c r="BG459" s="6"/>
      <c r="BH459" s="29"/>
    </row>
    <row r="460" spans="1:60" ht="12.75">
      <c r="A460" s="183" t="s">
        <v>1455</v>
      </c>
      <c r="B460" s="30">
        <v>0.94</v>
      </c>
      <c r="D460" s="129" t="s">
        <v>1062</v>
      </c>
      <c r="E460" s="210">
        <v>0.48</v>
      </c>
      <c r="F460" s="107"/>
      <c r="K460" s="42"/>
      <c r="L460" s="107"/>
      <c r="M460" s="42"/>
      <c r="N460" s="6"/>
      <c r="AB460" s="42"/>
      <c r="AC460" s="6"/>
      <c r="AT460" s="42"/>
      <c r="AU460" s="6"/>
      <c r="BB460" s="29"/>
      <c r="BC460" s="24"/>
      <c r="BD460" s="25"/>
      <c r="BE460" s="29"/>
      <c r="BF460" s="42"/>
      <c r="BG460" s="6"/>
      <c r="BH460" s="29"/>
    </row>
    <row r="461" spans="1:60" ht="12.75">
      <c r="A461" s="182" t="s">
        <v>708</v>
      </c>
      <c r="B461" s="31">
        <v>0.52</v>
      </c>
      <c r="D461" s="126" t="s">
        <v>170</v>
      </c>
      <c r="E461" s="211">
        <v>0.47</v>
      </c>
      <c r="F461" s="107"/>
      <c r="K461" s="42"/>
      <c r="L461" s="107"/>
      <c r="M461" s="42"/>
      <c r="N461" s="6"/>
      <c r="AB461" s="42"/>
      <c r="AC461" s="6"/>
      <c r="AT461" s="42"/>
      <c r="AU461" s="6"/>
      <c r="BB461" s="29"/>
      <c r="BC461" s="24"/>
      <c r="BD461" s="25"/>
      <c r="BE461" s="29"/>
      <c r="BF461" s="42"/>
      <c r="BG461" s="6"/>
      <c r="BH461" s="29"/>
    </row>
    <row r="462" spans="1:60" ht="12.75">
      <c r="A462" s="183" t="s">
        <v>709</v>
      </c>
      <c r="B462" s="30">
        <v>0.43</v>
      </c>
      <c r="D462" s="129" t="s">
        <v>171</v>
      </c>
      <c r="E462" s="210">
        <v>0.47</v>
      </c>
      <c r="F462" s="107"/>
      <c r="K462" s="42"/>
      <c r="L462" s="107"/>
      <c r="M462" s="42"/>
      <c r="N462" s="6"/>
      <c r="AB462" s="42"/>
      <c r="AC462" s="6"/>
      <c r="AT462" s="42"/>
      <c r="AU462" s="6"/>
      <c r="BB462" s="29"/>
      <c r="BC462" s="24"/>
      <c r="BD462" s="25"/>
      <c r="BE462" s="29"/>
      <c r="BF462" s="42"/>
      <c r="BG462" s="6"/>
      <c r="BH462" s="29"/>
    </row>
    <row r="463" spans="1:60" ht="12.75">
      <c r="A463" s="182" t="s">
        <v>710</v>
      </c>
      <c r="B463" s="31">
        <v>0.34</v>
      </c>
      <c r="D463" s="126" t="s">
        <v>1768</v>
      </c>
      <c r="E463" s="211">
        <v>0.981</v>
      </c>
      <c r="F463" s="107"/>
      <c r="K463" s="42"/>
      <c r="L463" s="107"/>
      <c r="M463" s="42"/>
      <c r="N463" s="6"/>
      <c r="AB463" s="42"/>
      <c r="AC463" s="6"/>
      <c r="AT463" s="42"/>
      <c r="AU463" s="6"/>
      <c r="BB463" s="29"/>
      <c r="BC463" s="24"/>
      <c r="BD463" s="25"/>
      <c r="BE463" s="29"/>
      <c r="BF463" s="42"/>
      <c r="BG463" s="6"/>
      <c r="BH463" s="29"/>
    </row>
    <row r="464" spans="1:60" ht="12.75">
      <c r="A464" s="183" t="s">
        <v>711</v>
      </c>
      <c r="B464" s="30">
        <v>0.34</v>
      </c>
      <c r="D464" s="129" t="s">
        <v>72</v>
      </c>
      <c r="E464" s="210">
        <v>0.98</v>
      </c>
      <c r="F464" s="107"/>
      <c r="K464" s="42"/>
      <c r="L464" s="107"/>
      <c r="M464" s="42"/>
      <c r="N464" s="6"/>
      <c r="Q464" s="23"/>
      <c r="AB464" s="42"/>
      <c r="AC464" s="6"/>
      <c r="AT464" s="42"/>
      <c r="AU464" s="6"/>
      <c r="BB464" s="29"/>
      <c r="BC464" s="24"/>
      <c r="BD464" s="25"/>
      <c r="BE464" s="29"/>
      <c r="BF464" s="42"/>
      <c r="BG464" s="6"/>
      <c r="BH464" s="29"/>
    </row>
    <row r="465" spans="1:60" ht="12.75">
      <c r="A465" s="182" t="s">
        <v>1454</v>
      </c>
      <c r="B465" s="31">
        <v>0.43</v>
      </c>
      <c r="D465" s="126" t="s">
        <v>1769</v>
      </c>
      <c r="E465" s="211">
        <v>0.846</v>
      </c>
      <c r="F465" s="107"/>
      <c r="K465" s="42"/>
      <c r="L465" s="107"/>
      <c r="M465" s="42"/>
      <c r="N465" s="6"/>
      <c r="AB465" s="42"/>
      <c r="AC465" s="6"/>
      <c r="AT465" s="42"/>
      <c r="AU465" s="6"/>
      <c r="BB465" s="29"/>
      <c r="BC465" s="24"/>
      <c r="BD465" s="25"/>
      <c r="BE465" s="29"/>
      <c r="BF465" s="42"/>
      <c r="BG465" s="6"/>
      <c r="BH465" s="29"/>
    </row>
    <row r="466" spans="1:60" ht="12.75">
      <c r="A466" s="183" t="s">
        <v>712</v>
      </c>
      <c r="B466" s="30">
        <v>0.07</v>
      </c>
      <c r="D466" s="129" t="s">
        <v>73</v>
      </c>
      <c r="E466" s="210">
        <v>0.92</v>
      </c>
      <c r="F466" s="107"/>
      <c r="K466" s="42"/>
      <c r="L466" s="107"/>
      <c r="M466" s="42"/>
      <c r="N466" s="6"/>
      <c r="AB466" s="42"/>
      <c r="AC466" s="6"/>
      <c r="AT466" s="42"/>
      <c r="AU466" s="6"/>
      <c r="BB466" s="29"/>
      <c r="BC466" s="24"/>
      <c r="BD466" s="25"/>
      <c r="BE466" s="29"/>
      <c r="BF466" s="42"/>
      <c r="BG466" s="6"/>
      <c r="BH466" s="29"/>
    </row>
    <row r="467" spans="1:60" ht="12.75">
      <c r="A467" s="182" t="s">
        <v>713</v>
      </c>
      <c r="B467" s="31">
        <v>0.24</v>
      </c>
      <c r="D467" s="126" t="s">
        <v>174</v>
      </c>
      <c r="E467" s="211">
        <v>1.08</v>
      </c>
      <c r="F467" s="107"/>
      <c r="K467" s="42"/>
      <c r="L467" s="107"/>
      <c r="M467" s="42"/>
      <c r="N467" s="6"/>
      <c r="AB467" s="42"/>
      <c r="AC467" s="6"/>
      <c r="AT467" s="42"/>
      <c r="AU467" s="6"/>
      <c r="BB467" s="29"/>
      <c r="BC467" s="24"/>
      <c r="BD467" s="25"/>
      <c r="BE467" s="29"/>
      <c r="BF467" s="42"/>
      <c r="BG467" s="6"/>
      <c r="BH467" s="29"/>
    </row>
    <row r="468" spans="1:60" ht="12.75">
      <c r="A468" s="183" t="s">
        <v>1453</v>
      </c>
      <c r="B468" s="30">
        <v>0.21</v>
      </c>
      <c r="D468" s="129" t="s">
        <v>1063</v>
      </c>
      <c r="E468" s="210">
        <v>0.68</v>
      </c>
      <c r="F468" s="107"/>
      <c r="K468" s="42"/>
      <c r="L468" s="107"/>
      <c r="M468" s="42"/>
      <c r="N468" s="6"/>
      <c r="AB468" s="42"/>
      <c r="AC468" s="6"/>
      <c r="AT468" s="42"/>
      <c r="AU468" s="6"/>
      <c r="BB468" s="29"/>
      <c r="BC468" s="24"/>
      <c r="BD468" s="25"/>
      <c r="BE468" s="29"/>
      <c r="BF468" s="42"/>
      <c r="BG468" s="6"/>
      <c r="BH468" s="29"/>
    </row>
    <row r="469" spans="1:60" ht="12.75">
      <c r="A469" s="182" t="s">
        <v>714</v>
      </c>
      <c r="B469" s="31">
        <v>0.29</v>
      </c>
      <c r="D469" s="126" t="s">
        <v>74</v>
      </c>
      <c r="E469" s="211">
        <v>1</v>
      </c>
      <c r="F469" s="107"/>
      <c r="K469" s="42"/>
      <c r="L469" s="107"/>
      <c r="M469" s="42"/>
      <c r="N469" s="6"/>
      <c r="AB469" s="42"/>
      <c r="AC469" s="6"/>
      <c r="AT469" s="42"/>
      <c r="AU469" s="6"/>
      <c r="BB469" s="29"/>
      <c r="BC469" s="24"/>
      <c r="BD469" s="25"/>
      <c r="BE469" s="29"/>
      <c r="BF469" s="42"/>
      <c r="BG469" s="6"/>
      <c r="BH469" s="29"/>
    </row>
    <row r="470" spans="1:60" ht="12.75">
      <c r="A470" s="183" t="s">
        <v>715</v>
      </c>
      <c r="B470" s="30">
        <v>0.49</v>
      </c>
      <c r="D470" s="129" t="s">
        <v>1064</v>
      </c>
      <c r="E470" s="210">
        <v>1</v>
      </c>
      <c r="F470" s="107"/>
      <c r="K470" s="42"/>
      <c r="L470" s="107"/>
      <c r="M470" s="42"/>
      <c r="N470" s="6"/>
      <c r="AB470" s="42"/>
      <c r="AC470" s="6"/>
      <c r="AT470" s="42"/>
      <c r="AU470" s="6"/>
      <c r="BB470" s="29"/>
      <c r="BC470" s="24"/>
      <c r="BD470" s="25"/>
      <c r="BE470" s="29"/>
      <c r="BF470" s="42"/>
      <c r="BG470" s="6"/>
      <c r="BH470" s="29"/>
    </row>
    <row r="471" spans="1:60" ht="12.75">
      <c r="A471" s="182" t="s">
        <v>716</v>
      </c>
      <c r="B471" s="31">
        <v>0.35</v>
      </c>
      <c r="D471" s="126" t="s">
        <v>172</v>
      </c>
      <c r="E471" s="211">
        <v>1.36</v>
      </c>
      <c r="F471" s="107"/>
      <c r="K471" s="42"/>
      <c r="L471" s="107"/>
      <c r="M471" s="42"/>
      <c r="N471" s="6"/>
      <c r="AB471" s="42"/>
      <c r="AC471" s="6"/>
      <c r="AT471" s="42"/>
      <c r="AU471" s="6"/>
      <c r="BB471" s="29"/>
      <c r="BC471" s="24"/>
      <c r="BD471" s="25"/>
      <c r="BE471" s="29"/>
      <c r="BF471" s="42"/>
      <c r="BG471" s="6"/>
      <c r="BH471" s="29"/>
    </row>
    <row r="472" spans="1:60" ht="12.75">
      <c r="A472" s="186" t="s">
        <v>2351</v>
      </c>
      <c r="B472" s="30">
        <v>1.13</v>
      </c>
      <c r="D472" s="129" t="s">
        <v>173</v>
      </c>
      <c r="E472" s="210">
        <v>1.14</v>
      </c>
      <c r="F472" s="107"/>
      <c r="K472" s="42"/>
      <c r="L472" s="107"/>
      <c r="M472" s="42"/>
      <c r="N472" s="6"/>
      <c r="AB472" s="42"/>
      <c r="AC472" s="6"/>
      <c r="AT472" s="42"/>
      <c r="AU472" s="6"/>
      <c r="BB472" s="29"/>
      <c r="BC472" s="24"/>
      <c r="BD472" s="25"/>
      <c r="BE472" s="29"/>
      <c r="BF472" s="42"/>
      <c r="BG472" s="6"/>
      <c r="BH472" s="29"/>
    </row>
    <row r="473" spans="1:60" ht="12.75">
      <c r="A473" s="187" t="s">
        <v>2352</v>
      </c>
      <c r="B473" s="31">
        <v>1.09</v>
      </c>
      <c r="D473" s="126" t="s">
        <v>2267</v>
      </c>
      <c r="E473" s="211">
        <v>0.86</v>
      </c>
      <c r="F473" s="107"/>
      <c r="K473" s="42"/>
      <c r="L473" s="107"/>
      <c r="M473" s="42"/>
      <c r="N473" s="6"/>
      <c r="AB473" s="42"/>
      <c r="AC473" s="6"/>
      <c r="AT473" s="42"/>
      <c r="AU473" s="6"/>
      <c r="BB473" s="29"/>
      <c r="BC473" s="24"/>
      <c r="BD473" s="25"/>
      <c r="BE473" s="29"/>
      <c r="BF473" s="42"/>
      <c r="BG473" s="6"/>
      <c r="BH473" s="29"/>
    </row>
    <row r="474" spans="1:60" ht="12.75">
      <c r="A474" s="186" t="s">
        <v>2353</v>
      </c>
      <c r="B474" s="30">
        <v>1.34</v>
      </c>
      <c r="D474" s="129" t="s">
        <v>175</v>
      </c>
      <c r="E474" s="210">
        <v>1.27</v>
      </c>
      <c r="F474" s="107"/>
      <c r="K474" s="42"/>
      <c r="L474" s="107"/>
      <c r="M474" s="42"/>
      <c r="N474" s="6"/>
      <c r="AB474" s="42"/>
      <c r="AC474" s="6"/>
      <c r="AT474" s="42"/>
      <c r="AU474" s="6"/>
      <c r="BB474" s="29"/>
      <c r="BC474" s="24"/>
      <c r="BD474" s="25"/>
      <c r="BE474" s="29"/>
      <c r="BF474" s="42"/>
      <c r="BG474" s="6"/>
      <c r="BH474" s="29"/>
    </row>
    <row r="475" spans="1:60" ht="12.75">
      <c r="A475" s="110" t="s">
        <v>2429</v>
      </c>
      <c r="B475" s="31">
        <v>0.96</v>
      </c>
      <c r="D475" s="126" t="s">
        <v>1065</v>
      </c>
      <c r="E475" s="211">
        <v>0.78</v>
      </c>
      <c r="F475" s="107"/>
      <c r="K475" s="42"/>
      <c r="L475" s="107"/>
      <c r="M475" s="42"/>
      <c r="N475" s="6"/>
      <c r="AB475" s="42"/>
      <c r="AC475" s="6"/>
      <c r="AT475" s="42"/>
      <c r="AU475" s="6"/>
      <c r="BB475" s="29"/>
      <c r="BC475" s="24"/>
      <c r="BD475" s="25"/>
      <c r="BE475" s="29"/>
      <c r="BF475" s="42"/>
      <c r="BG475" s="6"/>
      <c r="BH475" s="29"/>
    </row>
    <row r="476" spans="1:60" ht="12.75">
      <c r="A476" s="186" t="s">
        <v>2354</v>
      </c>
      <c r="B476" s="30">
        <v>1.05</v>
      </c>
      <c r="D476" s="129" t="s">
        <v>1066</v>
      </c>
      <c r="E476" s="210">
        <v>0.85</v>
      </c>
      <c r="F476" s="107"/>
      <c r="K476" s="42"/>
      <c r="L476" s="107"/>
      <c r="M476" s="42"/>
      <c r="N476" s="6"/>
      <c r="AB476" s="42"/>
      <c r="AC476" s="6"/>
      <c r="AT476" s="42"/>
      <c r="AU476" s="6"/>
      <c r="BB476" s="29"/>
      <c r="BC476" s="24"/>
      <c r="BD476" s="25"/>
      <c r="BE476" s="29"/>
      <c r="BF476" s="42"/>
      <c r="BG476" s="6"/>
      <c r="BH476" s="29"/>
    </row>
    <row r="477" spans="1:60" ht="12.75">
      <c r="A477" s="187" t="s">
        <v>2355</v>
      </c>
      <c r="B477" s="31">
        <v>1.05</v>
      </c>
      <c r="D477" s="126" t="s">
        <v>1067</v>
      </c>
      <c r="E477" s="211">
        <v>0.36</v>
      </c>
      <c r="K477" s="42"/>
      <c r="L477" s="107"/>
      <c r="M477" s="42"/>
      <c r="N477" s="6"/>
      <c r="AB477" s="42"/>
      <c r="AC477" s="6"/>
      <c r="AT477" s="42"/>
      <c r="AU477" s="6"/>
      <c r="BB477" s="29"/>
      <c r="BC477" s="24"/>
      <c r="BD477" s="25"/>
      <c r="BE477" s="29"/>
      <c r="BF477" s="42"/>
      <c r="BG477" s="6"/>
      <c r="BH477" s="29"/>
    </row>
    <row r="478" spans="1:60" ht="12.75">
      <c r="A478" s="183" t="s">
        <v>924</v>
      </c>
      <c r="B478" s="30">
        <v>1.45</v>
      </c>
      <c r="D478" s="129" t="s">
        <v>1068</v>
      </c>
      <c r="E478" s="210">
        <v>0.79</v>
      </c>
      <c r="K478" s="42"/>
      <c r="L478" s="107"/>
      <c r="M478" s="42"/>
      <c r="N478" s="6"/>
      <c r="AB478" s="42"/>
      <c r="AC478" s="6"/>
      <c r="AT478" s="42"/>
      <c r="AU478" s="6"/>
      <c r="BB478" s="29"/>
      <c r="BC478" s="24"/>
      <c r="BD478" s="25"/>
      <c r="BE478" s="29"/>
      <c r="BF478" s="42"/>
      <c r="BG478" s="6"/>
      <c r="BH478" s="29"/>
    </row>
    <row r="479" spans="1:60" ht="12.75">
      <c r="A479" s="187" t="s">
        <v>2356</v>
      </c>
      <c r="B479" s="31">
        <v>0.88</v>
      </c>
      <c r="D479" s="126" t="s">
        <v>1770</v>
      </c>
      <c r="E479" s="211">
        <v>0.842</v>
      </c>
      <c r="K479" s="42"/>
      <c r="L479" s="107"/>
      <c r="M479" s="42"/>
      <c r="N479" s="6"/>
      <c r="AB479" s="42"/>
      <c r="AC479" s="6"/>
      <c r="AT479" s="42"/>
      <c r="AU479" s="6"/>
      <c r="BB479" s="29"/>
      <c r="BC479" s="24"/>
      <c r="BD479" s="25"/>
      <c r="BE479" s="29"/>
      <c r="BF479" s="42"/>
      <c r="BG479" s="6"/>
      <c r="BH479" s="29"/>
    </row>
    <row r="480" spans="1:60" ht="12.75">
      <c r="A480" s="111" t="s">
        <v>32</v>
      </c>
      <c r="B480" s="30">
        <v>0.88</v>
      </c>
      <c r="D480" s="129" t="s">
        <v>75</v>
      </c>
      <c r="E480" s="210">
        <v>0.84</v>
      </c>
      <c r="K480" s="42"/>
      <c r="L480" s="107"/>
      <c r="M480" s="42"/>
      <c r="N480" s="6"/>
      <c r="AB480" s="42"/>
      <c r="AC480" s="6"/>
      <c r="AT480" s="42"/>
      <c r="AU480" s="6"/>
      <c r="BB480" s="29"/>
      <c r="BC480" s="24"/>
      <c r="BD480" s="25"/>
      <c r="BE480" s="29"/>
      <c r="BF480" s="42"/>
      <c r="BG480" s="6"/>
      <c r="BH480" s="29"/>
    </row>
    <row r="481" spans="1:60" ht="12.75">
      <c r="A481" s="182" t="s">
        <v>717</v>
      </c>
      <c r="B481" s="31">
        <v>0.86</v>
      </c>
      <c r="D481" s="126" t="s">
        <v>76</v>
      </c>
      <c r="E481" s="211">
        <v>1.13</v>
      </c>
      <c r="K481" s="42"/>
      <c r="L481" s="107"/>
      <c r="M481" s="42"/>
      <c r="N481" s="6"/>
      <c r="AB481" s="42"/>
      <c r="AC481" s="6"/>
      <c r="AT481" s="42"/>
      <c r="AU481" s="6"/>
      <c r="BB481" s="29"/>
      <c r="BC481" s="24"/>
      <c r="BD481" s="25"/>
      <c r="BE481" s="29"/>
      <c r="BF481" s="42"/>
      <c r="BG481" s="6"/>
      <c r="BH481" s="29"/>
    </row>
    <row r="482" spans="1:60" ht="12.75">
      <c r="A482" s="183" t="s">
        <v>718</v>
      </c>
      <c r="B482" s="30">
        <v>0.97</v>
      </c>
      <c r="D482" s="129" t="s">
        <v>1069</v>
      </c>
      <c r="E482" s="210">
        <v>0.52</v>
      </c>
      <c r="K482" s="42"/>
      <c r="L482" s="107"/>
      <c r="M482" s="42"/>
      <c r="N482" s="6"/>
      <c r="AB482" s="42"/>
      <c r="AC482" s="6"/>
      <c r="AT482" s="42"/>
      <c r="AU482" s="6"/>
      <c r="BB482" s="29"/>
      <c r="BC482" s="24"/>
      <c r="BD482" s="25"/>
      <c r="BE482" s="29"/>
      <c r="BF482" s="42"/>
      <c r="BG482" s="6"/>
      <c r="BH482" s="29"/>
    </row>
    <row r="483" spans="1:60" ht="12.75">
      <c r="A483" s="182" t="s">
        <v>719</v>
      </c>
      <c r="B483" s="31">
        <v>1.4</v>
      </c>
      <c r="D483" s="126" t="s">
        <v>1771</v>
      </c>
      <c r="E483" s="211">
        <v>0.795</v>
      </c>
      <c r="K483" s="42"/>
      <c r="L483" s="107"/>
      <c r="AB483" s="42"/>
      <c r="AC483" s="6"/>
      <c r="AT483" s="42"/>
      <c r="AU483" s="6"/>
      <c r="BB483" s="29"/>
      <c r="BC483" s="24"/>
      <c r="BD483" s="25"/>
      <c r="BE483" s="29"/>
      <c r="BF483" s="42"/>
      <c r="BG483" s="6"/>
      <c r="BH483" s="29"/>
    </row>
    <row r="484" spans="1:60" ht="12.75">
      <c r="A484" s="183" t="s">
        <v>720</v>
      </c>
      <c r="B484" s="30">
        <v>1.47</v>
      </c>
      <c r="D484" s="131" t="s">
        <v>323</v>
      </c>
      <c r="E484" s="210">
        <v>0.89</v>
      </c>
      <c r="K484" s="42"/>
      <c r="L484" s="107"/>
      <c r="M484" s="42"/>
      <c r="N484" s="6"/>
      <c r="Q484" s="6"/>
      <c r="AB484" s="42"/>
      <c r="AC484" s="6"/>
      <c r="AT484" s="42"/>
      <c r="AU484" s="6"/>
      <c r="BB484" s="29"/>
      <c r="BC484" s="24"/>
      <c r="BD484" s="25"/>
      <c r="BE484" s="29"/>
      <c r="BF484" s="42"/>
      <c r="BG484" s="6"/>
      <c r="BH484" s="29"/>
    </row>
    <row r="485" spans="1:60" ht="12.75">
      <c r="A485" s="182" t="s">
        <v>721</v>
      </c>
      <c r="B485" s="31">
        <v>0.68</v>
      </c>
      <c r="D485" s="126" t="s">
        <v>1772</v>
      </c>
      <c r="E485" s="211">
        <v>0.816</v>
      </c>
      <c r="K485" s="42"/>
      <c r="L485" s="107"/>
      <c r="M485" s="42"/>
      <c r="N485" s="6"/>
      <c r="Q485" s="6"/>
      <c r="AB485" s="42"/>
      <c r="AC485" s="6"/>
      <c r="AT485" s="42"/>
      <c r="AU485" s="6"/>
      <c r="BB485" s="29"/>
      <c r="BC485" s="24"/>
      <c r="BD485" s="25"/>
      <c r="BE485" s="29"/>
      <c r="BF485" s="42"/>
      <c r="BG485" s="6"/>
      <c r="BH485" s="29"/>
    </row>
    <row r="486" spans="1:60" ht="12.75">
      <c r="A486" s="183" t="s">
        <v>2081</v>
      </c>
      <c r="B486" s="30">
        <v>1.14</v>
      </c>
      <c r="D486" s="129" t="s">
        <v>77</v>
      </c>
      <c r="E486" s="210">
        <v>0.7</v>
      </c>
      <c r="K486" s="42"/>
      <c r="L486" s="107"/>
      <c r="M486" s="42"/>
      <c r="N486" s="6"/>
      <c r="Q486" s="6"/>
      <c r="AB486" s="42"/>
      <c r="AC486" s="6"/>
      <c r="AT486" s="42"/>
      <c r="AU486" s="6"/>
      <c r="BB486" s="29"/>
      <c r="BC486" s="24"/>
      <c r="BD486" s="25"/>
      <c r="BE486" s="29"/>
      <c r="BF486" s="42"/>
      <c r="BG486" s="6"/>
      <c r="BH486" s="29"/>
    </row>
    <row r="487" spans="1:60" ht="12.75">
      <c r="A487" s="182" t="s">
        <v>722</v>
      </c>
      <c r="B487" s="31">
        <v>0.79</v>
      </c>
      <c r="D487" s="126" t="s">
        <v>1070</v>
      </c>
      <c r="E487" s="211">
        <v>0.85</v>
      </c>
      <c r="K487" s="42"/>
      <c r="L487" s="107"/>
      <c r="AB487" s="42"/>
      <c r="AC487" s="6"/>
      <c r="AT487" s="42"/>
      <c r="AU487" s="6"/>
      <c r="BB487" s="29"/>
      <c r="BC487" s="24"/>
      <c r="BD487" s="25"/>
      <c r="BE487" s="29"/>
      <c r="BF487" s="42"/>
      <c r="BG487" s="6"/>
      <c r="BH487" s="29"/>
    </row>
    <row r="488" spans="1:60" ht="12.75">
      <c r="A488" s="183" t="s">
        <v>2082</v>
      </c>
      <c r="B488" s="30">
        <v>0.83</v>
      </c>
      <c r="D488" s="129" t="s">
        <v>78</v>
      </c>
      <c r="E488" s="210">
        <v>0.67</v>
      </c>
      <c r="K488" s="42"/>
      <c r="L488" s="107"/>
      <c r="AB488" s="42"/>
      <c r="AC488" s="6"/>
      <c r="AT488" s="42"/>
      <c r="AU488" s="6"/>
      <c r="BB488" s="29"/>
      <c r="BC488" s="24"/>
      <c r="BD488" s="25"/>
      <c r="BE488" s="29"/>
      <c r="BF488" s="42"/>
      <c r="BG488" s="6"/>
      <c r="BH488" s="29"/>
    </row>
    <row r="489" spans="1:60" ht="12.75">
      <c r="A489" s="182" t="s">
        <v>723</v>
      </c>
      <c r="B489" s="31">
        <v>0.9</v>
      </c>
      <c r="D489" s="126" t="s">
        <v>2269</v>
      </c>
      <c r="E489" s="211">
        <v>0.2</v>
      </c>
      <c r="K489" s="42"/>
      <c r="L489" s="107"/>
      <c r="AB489" s="42"/>
      <c r="AC489" s="6"/>
      <c r="AT489" s="42"/>
      <c r="AU489" s="6"/>
      <c r="BB489" s="29"/>
      <c r="BC489" s="24"/>
      <c r="BD489" s="25"/>
      <c r="BE489" s="29"/>
      <c r="BF489" s="42"/>
      <c r="BG489" s="6"/>
      <c r="BH489" s="29"/>
    </row>
    <row r="490" spans="1:60" ht="12.75">
      <c r="A490" s="183" t="s">
        <v>724</v>
      </c>
      <c r="B490" s="30">
        <v>0.57</v>
      </c>
      <c r="D490" s="129" t="s">
        <v>2271</v>
      </c>
      <c r="E490" s="210">
        <v>0.86</v>
      </c>
      <c r="K490" s="42"/>
      <c r="L490" s="107"/>
      <c r="AB490" s="42"/>
      <c r="AC490" s="6"/>
      <c r="AT490" s="42"/>
      <c r="AU490" s="6"/>
      <c r="BB490" s="29"/>
      <c r="BC490" s="24"/>
      <c r="BD490" s="25"/>
      <c r="BE490" s="29"/>
      <c r="BF490" s="42"/>
      <c r="BG490" s="6"/>
      <c r="BH490" s="29"/>
    </row>
    <row r="491" spans="1:78" ht="12.75">
      <c r="A491" s="182" t="s">
        <v>725</v>
      </c>
      <c r="B491" s="31">
        <v>0.51</v>
      </c>
      <c r="D491" s="126" t="s">
        <v>1071</v>
      </c>
      <c r="E491" s="211">
        <v>1.01</v>
      </c>
      <c r="F491" s="24"/>
      <c r="G491" s="13"/>
      <c r="H491" s="21"/>
      <c r="I491" s="34"/>
      <c r="J491" s="42"/>
      <c r="K491" s="107"/>
      <c r="L491" s="22"/>
      <c r="M491" s="13"/>
      <c r="N491" s="21"/>
      <c r="O491" s="42"/>
      <c r="R491" s="6"/>
      <c r="T491" s="21"/>
      <c r="X491" s="22"/>
      <c r="Y491" s="6"/>
      <c r="Z491" s="21"/>
      <c r="AA491" s="42"/>
      <c r="AB491" s="6"/>
      <c r="AC491" s="21"/>
      <c r="AD491" s="22"/>
      <c r="AE491" s="6"/>
      <c r="AF491" s="21"/>
      <c r="AG491" s="22"/>
      <c r="AH491" s="6"/>
      <c r="AI491" s="21"/>
      <c r="AJ491" s="22"/>
      <c r="AK491" s="6"/>
      <c r="AL491" s="21"/>
      <c r="AM491" s="22"/>
      <c r="AN491" s="6"/>
      <c r="AO491" s="21"/>
      <c r="AP491" s="22"/>
      <c r="AQ491" s="6"/>
      <c r="AR491" s="21"/>
      <c r="AS491" s="42"/>
      <c r="AT491" s="6"/>
      <c r="AU491" s="21"/>
      <c r="AV491" s="22"/>
      <c r="AW491" s="6"/>
      <c r="AX491" s="21"/>
      <c r="AY491" s="22"/>
      <c r="AZ491" s="6"/>
      <c r="BA491" s="29"/>
      <c r="BB491" s="24"/>
      <c r="BC491" s="25"/>
      <c r="BD491" s="29"/>
      <c r="BE491" s="42"/>
      <c r="BF491" s="6"/>
      <c r="BG491" s="29"/>
      <c r="BH491" s="22"/>
      <c r="BI491" s="6"/>
      <c r="BJ491" s="21"/>
      <c r="BK491" s="22"/>
      <c r="BL491" s="6"/>
      <c r="BM491" s="21"/>
      <c r="BN491" s="22"/>
      <c r="BO491" s="6"/>
      <c r="BP491" s="21"/>
      <c r="BQ491" s="22"/>
      <c r="BR491" s="6"/>
      <c r="BS491" s="21"/>
      <c r="BT491" s="22"/>
      <c r="BU491" s="6"/>
      <c r="BV491" s="21"/>
      <c r="BW491" s="22"/>
      <c r="BX491" s="6"/>
      <c r="BY491" s="21"/>
      <c r="BZ491" s="6"/>
    </row>
    <row r="492" spans="1:78" ht="12.75">
      <c r="A492" s="183" t="s">
        <v>726</v>
      </c>
      <c r="B492" s="30">
        <v>1.1</v>
      </c>
      <c r="D492" s="129" t="s">
        <v>176</v>
      </c>
      <c r="E492" s="210">
        <v>1.19</v>
      </c>
      <c r="F492" s="24"/>
      <c r="G492" s="13"/>
      <c r="H492" s="21"/>
      <c r="I492" s="34"/>
      <c r="J492" s="42"/>
      <c r="K492" s="107"/>
      <c r="L492" s="22"/>
      <c r="M492" s="13"/>
      <c r="N492" s="21"/>
      <c r="O492" s="42"/>
      <c r="R492" s="6"/>
      <c r="T492" s="21"/>
      <c r="X492" s="22"/>
      <c r="Y492" s="6"/>
      <c r="Z492" s="21"/>
      <c r="AA492" s="42"/>
      <c r="AB492" s="6"/>
      <c r="AC492" s="21"/>
      <c r="AD492" s="22"/>
      <c r="AE492" s="6"/>
      <c r="AF492" s="21"/>
      <c r="AG492" s="22"/>
      <c r="AH492" s="6"/>
      <c r="AI492" s="21"/>
      <c r="AJ492" s="22"/>
      <c r="AK492" s="6"/>
      <c r="AL492" s="21"/>
      <c r="AM492" s="22"/>
      <c r="AN492" s="6"/>
      <c r="AO492" s="21"/>
      <c r="AP492" s="22"/>
      <c r="AQ492" s="6"/>
      <c r="AR492" s="21"/>
      <c r="AS492" s="42"/>
      <c r="AT492" s="6"/>
      <c r="AU492" s="21"/>
      <c r="AV492" s="22"/>
      <c r="AW492" s="6"/>
      <c r="AX492" s="21"/>
      <c r="AY492" s="22"/>
      <c r="AZ492" s="6"/>
      <c r="BA492" s="29"/>
      <c r="BB492" s="24"/>
      <c r="BC492" s="25"/>
      <c r="BD492" s="29"/>
      <c r="BE492" s="42"/>
      <c r="BF492" s="6"/>
      <c r="BG492" s="29"/>
      <c r="BH492" s="22"/>
      <c r="BI492" s="6"/>
      <c r="BJ492" s="21"/>
      <c r="BK492" s="22"/>
      <c r="BL492" s="6"/>
      <c r="BM492" s="21"/>
      <c r="BN492" s="22"/>
      <c r="BO492" s="6"/>
      <c r="BP492" s="21"/>
      <c r="BQ492" s="22"/>
      <c r="BR492" s="6"/>
      <c r="BS492" s="21"/>
      <c r="BT492" s="22"/>
      <c r="BU492" s="6"/>
      <c r="BV492" s="21"/>
      <c r="BW492" s="22"/>
      <c r="BX492" s="6"/>
      <c r="BY492" s="21"/>
      <c r="BZ492" s="6"/>
    </row>
    <row r="493" spans="1:78" ht="12.75">
      <c r="A493" s="182" t="s">
        <v>727</v>
      </c>
      <c r="B493" s="31">
        <v>1.03</v>
      </c>
      <c r="D493" s="126" t="s">
        <v>79</v>
      </c>
      <c r="E493" s="211">
        <v>0.64</v>
      </c>
      <c r="F493" s="24"/>
      <c r="G493" s="13"/>
      <c r="H493" s="21"/>
      <c r="I493" s="34"/>
      <c r="J493" s="42"/>
      <c r="K493" s="107"/>
      <c r="L493" s="22"/>
      <c r="M493" s="13"/>
      <c r="N493" s="21"/>
      <c r="O493" s="42"/>
      <c r="R493" s="6"/>
      <c r="T493" s="21"/>
      <c r="X493" s="22"/>
      <c r="Y493" s="6"/>
      <c r="Z493" s="21"/>
      <c r="AA493" s="42"/>
      <c r="AB493" s="6"/>
      <c r="AC493" s="21"/>
      <c r="AD493" s="22"/>
      <c r="AE493" s="6"/>
      <c r="AF493" s="21"/>
      <c r="AG493" s="22"/>
      <c r="AH493" s="6"/>
      <c r="AI493" s="21"/>
      <c r="AJ493" s="22"/>
      <c r="AK493" s="6"/>
      <c r="AL493" s="21"/>
      <c r="AM493" s="22"/>
      <c r="AN493" s="6"/>
      <c r="AO493" s="21"/>
      <c r="AP493" s="22"/>
      <c r="AQ493" s="6"/>
      <c r="AR493" s="21"/>
      <c r="AS493" s="42"/>
      <c r="AT493" s="6"/>
      <c r="AU493" s="21"/>
      <c r="AV493" s="22"/>
      <c r="AW493" s="6"/>
      <c r="AX493" s="21"/>
      <c r="AY493" s="22"/>
      <c r="AZ493" s="6"/>
      <c r="BA493" s="29"/>
      <c r="BB493" s="24"/>
      <c r="BC493" s="25"/>
      <c r="BD493" s="29"/>
      <c r="BE493" s="42"/>
      <c r="BF493" s="6"/>
      <c r="BG493" s="29"/>
      <c r="BH493" s="22"/>
      <c r="BI493" s="6"/>
      <c r="BJ493" s="21"/>
      <c r="BK493" s="22"/>
      <c r="BL493" s="6"/>
      <c r="BM493" s="21"/>
      <c r="BN493" s="22"/>
      <c r="BO493" s="6"/>
      <c r="BP493" s="21"/>
      <c r="BQ493" s="22"/>
      <c r="BR493" s="6"/>
      <c r="BS493" s="21"/>
      <c r="BT493" s="22"/>
      <c r="BU493" s="6"/>
      <c r="BV493" s="21"/>
      <c r="BW493" s="22"/>
      <c r="BX493" s="6"/>
      <c r="BY493" s="21"/>
      <c r="BZ493" s="6"/>
    </row>
    <row r="494" spans="1:60" ht="12.75">
      <c r="A494" s="183" t="s">
        <v>728</v>
      </c>
      <c r="B494" s="30">
        <v>1.03</v>
      </c>
      <c r="C494" s="154"/>
      <c r="D494" s="129" t="s">
        <v>1773</v>
      </c>
      <c r="E494" s="210">
        <v>0.119</v>
      </c>
      <c r="F494" s="107"/>
      <c r="K494" s="42"/>
      <c r="L494" s="107"/>
      <c r="AB494" s="42"/>
      <c r="AC494" s="6"/>
      <c r="AT494" s="42"/>
      <c r="AU494" s="6"/>
      <c r="BB494" s="29"/>
      <c r="BC494" s="24"/>
      <c r="BD494" s="25"/>
      <c r="BE494" s="29"/>
      <c r="BF494" s="42"/>
      <c r="BG494" s="6"/>
      <c r="BH494" s="29"/>
    </row>
    <row r="495" spans="1:60" ht="12.75">
      <c r="A495" s="182" t="s">
        <v>2083</v>
      </c>
      <c r="B495" s="31">
        <v>0.74</v>
      </c>
      <c r="C495" s="154"/>
      <c r="D495" s="126" t="s">
        <v>80</v>
      </c>
      <c r="E495" s="211">
        <v>0.12</v>
      </c>
      <c r="F495" s="107"/>
      <c r="K495" s="42"/>
      <c r="L495" s="107"/>
      <c r="AB495" s="42"/>
      <c r="AC495" s="6"/>
      <c r="AT495" s="42"/>
      <c r="AU495" s="6"/>
      <c r="BB495" s="29"/>
      <c r="BE495" s="29"/>
      <c r="BF495" s="42"/>
      <c r="BG495" s="6"/>
      <c r="BH495" s="29"/>
    </row>
    <row r="496" spans="1:60" ht="12.75">
      <c r="A496" s="183" t="s">
        <v>729</v>
      </c>
      <c r="B496" s="30">
        <v>0.87</v>
      </c>
      <c r="C496" s="154"/>
      <c r="D496" s="129" t="s">
        <v>1774</v>
      </c>
      <c r="E496" s="210">
        <v>0.63</v>
      </c>
      <c r="F496" s="107"/>
      <c r="K496" s="42"/>
      <c r="L496" s="107"/>
      <c r="AB496" s="42"/>
      <c r="AC496" s="6"/>
      <c r="AT496" s="42"/>
      <c r="AU496" s="6"/>
      <c r="BB496" s="29"/>
      <c r="BE496" s="29"/>
      <c r="BF496" s="42"/>
      <c r="BG496" s="6"/>
      <c r="BH496" s="29"/>
    </row>
    <row r="497" spans="1:60" ht="12.75">
      <c r="A497" s="182" t="s">
        <v>730</v>
      </c>
      <c r="B497" s="31">
        <v>1.37</v>
      </c>
      <c r="C497" s="154"/>
      <c r="D497" s="126" t="s">
        <v>1072</v>
      </c>
      <c r="E497" s="211">
        <v>0.63</v>
      </c>
      <c r="F497" s="107"/>
      <c r="K497" s="42"/>
      <c r="L497" s="107"/>
      <c r="AB497" s="42"/>
      <c r="AC497" s="6"/>
      <c r="AT497" s="42"/>
      <c r="AU497" s="6"/>
      <c r="BB497" s="29"/>
      <c r="BE497" s="29"/>
      <c r="BF497" s="42"/>
      <c r="BG497" s="6"/>
      <c r="BH497" s="29"/>
    </row>
    <row r="498" spans="1:60" ht="12.75">
      <c r="A498" s="183" t="s">
        <v>731</v>
      </c>
      <c r="B498" s="30">
        <v>1.08</v>
      </c>
      <c r="C498" s="154"/>
      <c r="D498" s="129" t="s">
        <v>1775</v>
      </c>
      <c r="E498" s="210">
        <v>0.842</v>
      </c>
      <c r="F498" s="107"/>
      <c r="K498" s="42"/>
      <c r="L498" s="107"/>
      <c r="AB498" s="42"/>
      <c r="AC498" s="6"/>
      <c r="AT498" s="42"/>
      <c r="AU498" s="6"/>
      <c r="BB498" s="29"/>
      <c r="BE498" s="29"/>
      <c r="BF498" s="42"/>
      <c r="BG498" s="6"/>
      <c r="BH498" s="29"/>
    </row>
    <row r="499" spans="1:60" ht="12.75">
      <c r="A499" s="182" t="s">
        <v>732</v>
      </c>
      <c r="B499" s="31">
        <v>1.37</v>
      </c>
      <c r="C499" s="154"/>
      <c r="D499" s="126" t="s">
        <v>1073</v>
      </c>
      <c r="E499" s="211">
        <v>0.99</v>
      </c>
      <c r="F499" s="107"/>
      <c r="K499" s="42"/>
      <c r="L499" s="107"/>
      <c r="AB499" s="42"/>
      <c r="AC499" s="6"/>
      <c r="AT499" s="42"/>
      <c r="AU499" s="6"/>
      <c r="BB499" s="29"/>
      <c r="BE499" s="29"/>
      <c r="BF499" s="42"/>
      <c r="BG499" s="6"/>
      <c r="BH499" s="29"/>
    </row>
    <row r="500" spans="1:60" ht="12.75">
      <c r="A500" s="183" t="s">
        <v>733</v>
      </c>
      <c r="B500" s="30">
        <v>1.2</v>
      </c>
      <c r="C500" s="154"/>
      <c r="D500" s="129" t="s">
        <v>1776</v>
      </c>
      <c r="E500" s="210">
        <v>0.702</v>
      </c>
      <c r="F500" s="107"/>
      <c r="K500" s="42"/>
      <c r="L500" s="107"/>
      <c r="AB500" s="42"/>
      <c r="AC500" s="6"/>
      <c r="AT500" s="42"/>
      <c r="AU500" s="6"/>
      <c r="BB500" s="29"/>
      <c r="BE500" s="29"/>
      <c r="BF500" s="42"/>
      <c r="BG500" s="6"/>
      <c r="BH500" s="29"/>
    </row>
    <row r="501" spans="1:60" ht="12.75">
      <c r="A501" s="182" t="s">
        <v>734</v>
      </c>
      <c r="B501" s="31">
        <v>1.01</v>
      </c>
      <c r="C501" s="154"/>
      <c r="D501" s="126" t="s">
        <v>81</v>
      </c>
      <c r="E501" s="211">
        <v>0.49</v>
      </c>
      <c r="F501" s="107"/>
      <c r="K501" s="42"/>
      <c r="L501" s="107"/>
      <c r="AB501" s="42"/>
      <c r="AC501" s="6"/>
      <c r="AT501" s="42"/>
      <c r="AU501" s="6"/>
      <c r="BB501" s="29"/>
      <c r="BE501" s="29"/>
      <c r="BF501" s="42"/>
      <c r="BG501" s="6"/>
      <c r="BH501" s="29"/>
    </row>
    <row r="502" spans="1:17" ht="12.75">
      <c r="A502" s="183" t="s">
        <v>735</v>
      </c>
      <c r="B502" s="30">
        <v>0.9</v>
      </c>
      <c r="C502" s="154"/>
      <c r="D502" s="129" t="s">
        <v>1777</v>
      </c>
      <c r="E502" s="210">
        <v>0.641</v>
      </c>
      <c r="F502" s="107"/>
      <c r="K502" s="42"/>
      <c r="L502" s="107"/>
      <c r="Q502" s="21"/>
    </row>
    <row r="503" spans="1:17" ht="12.75">
      <c r="A503" s="182" t="s">
        <v>736</v>
      </c>
      <c r="B503" s="31">
        <v>1.33</v>
      </c>
      <c r="C503" s="154"/>
      <c r="D503" s="126" t="s">
        <v>1074</v>
      </c>
      <c r="E503" s="211">
        <v>0.73</v>
      </c>
      <c r="F503" s="107"/>
      <c r="K503" s="42"/>
      <c r="L503" s="107"/>
      <c r="Q503" s="21"/>
    </row>
    <row r="504" spans="1:17" ht="12.75">
      <c r="A504" s="183" t="s">
        <v>737</v>
      </c>
      <c r="B504" s="30">
        <v>1.53</v>
      </c>
      <c r="C504" s="154"/>
      <c r="D504" s="129" t="s">
        <v>82</v>
      </c>
      <c r="E504" s="210">
        <v>0.73</v>
      </c>
      <c r="F504" s="107"/>
      <c r="K504" s="42"/>
      <c r="L504" s="107"/>
      <c r="Q504" s="21"/>
    </row>
    <row r="505" spans="1:17" ht="12.75">
      <c r="A505" s="182" t="s">
        <v>738</v>
      </c>
      <c r="B505" s="31">
        <v>1.53</v>
      </c>
      <c r="C505" s="154"/>
      <c r="D505" s="126" t="s">
        <v>1075</v>
      </c>
      <c r="E505" s="211">
        <v>0.99</v>
      </c>
      <c r="F505" s="107"/>
      <c r="K505" s="42"/>
      <c r="L505" s="107"/>
      <c r="Q505" s="21"/>
    </row>
    <row r="506" spans="1:17" ht="12.75">
      <c r="A506" s="183" t="s">
        <v>739</v>
      </c>
      <c r="B506" s="30">
        <v>1.27</v>
      </c>
      <c r="C506" s="154"/>
      <c r="D506" s="129" t="s">
        <v>1076</v>
      </c>
      <c r="E506" s="210">
        <v>0.66</v>
      </c>
      <c r="F506" s="107"/>
      <c r="K506" s="42"/>
      <c r="L506" s="107"/>
      <c r="Q506" s="21"/>
    </row>
    <row r="507" spans="1:17" ht="12.75">
      <c r="A507" s="182" t="s">
        <v>740</v>
      </c>
      <c r="B507" s="31">
        <v>1.53</v>
      </c>
      <c r="C507" s="154"/>
      <c r="D507" s="126" t="s">
        <v>1778</v>
      </c>
      <c r="E507" s="211">
        <v>0.99</v>
      </c>
      <c r="F507" s="107"/>
      <c r="K507" s="42"/>
      <c r="L507" s="107"/>
      <c r="Q507" s="21"/>
    </row>
    <row r="508" spans="1:17" ht="12.75">
      <c r="A508" s="183" t="s">
        <v>239</v>
      </c>
      <c r="B508" s="30">
        <v>1.31</v>
      </c>
      <c r="C508" s="154"/>
      <c r="D508" s="129" t="s">
        <v>1778</v>
      </c>
      <c r="E508" s="210">
        <v>0.998</v>
      </c>
      <c r="F508" s="107"/>
      <c r="K508" s="42"/>
      <c r="L508" s="107"/>
      <c r="Q508" s="21"/>
    </row>
    <row r="509" spans="1:17" ht="12.75">
      <c r="A509" s="182" t="s">
        <v>240</v>
      </c>
      <c r="B509" s="31">
        <v>1.31</v>
      </c>
      <c r="C509" s="154"/>
      <c r="D509" s="126" t="s">
        <v>83</v>
      </c>
      <c r="E509" s="211">
        <v>0.99</v>
      </c>
      <c r="F509" s="107"/>
      <c r="K509" s="42"/>
      <c r="L509" s="107"/>
      <c r="Q509" s="21"/>
    </row>
    <row r="510" spans="1:17" ht="12.75">
      <c r="A510" s="186" t="s">
        <v>2357</v>
      </c>
      <c r="B510" s="30">
        <v>0.86</v>
      </c>
      <c r="D510" s="129" t="s">
        <v>1779</v>
      </c>
      <c r="E510" s="210">
        <v>0.768</v>
      </c>
      <c r="F510" s="107"/>
      <c r="K510" s="42"/>
      <c r="L510" s="107"/>
      <c r="Q510" s="21"/>
    </row>
    <row r="511" spans="1:17" ht="12.75">
      <c r="A511" s="182" t="s">
        <v>741</v>
      </c>
      <c r="B511" s="31">
        <v>1.2</v>
      </c>
      <c r="D511" s="126" t="s">
        <v>1779</v>
      </c>
      <c r="E511" s="211">
        <v>0.77</v>
      </c>
      <c r="F511" s="107"/>
      <c r="K511" s="42"/>
      <c r="L511" s="107"/>
      <c r="Q511" s="21"/>
    </row>
    <row r="512" spans="1:17" ht="12.75">
      <c r="A512" s="183" t="s">
        <v>742</v>
      </c>
      <c r="B512" s="30">
        <v>0.99</v>
      </c>
      <c r="D512" s="129" t="s">
        <v>1780</v>
      </c>
      <c r="E512" s="210">
        <v>0.531</v>
      </c>
      <c r="F512" s="107"/>
      <c r="K512" s="42"/>
      <c r="L512" s="107"/>
      <c r="Q512" s="21"/>
    </row>
    <row r="513" spans="1:17" ht="12.75">
      <c r="A513" s="182" t="s">
        <v>743</v>
      </c>
      <c r="B513" s="31">
        <v>0.65</v>
      </c>
      <c r="D513" s="126" t="s">
        <v>84</v>
      </c>
      <c r="E513" s="211">
        <v>0.53</v>
      </c>
      <c r="F513" s="107"/>
      <c r="K513" s="42"/>
      <c r="L513" s="107"/>
      <c r="Q513" s="21"/>
    </row>
    <row r="514" spans="1:17" ht="12.75">
      <c r="A514" s="183" t="s">
        <v>2084</v>
      </c>
      <c r="B514" s="30">
        <v>0.59</v>
      </c>
      <c r="D514" s="129" t="s">
        <v>1077</v>
      </c>
      <c r="E514" s="210">
        <v>0.1</v>
      </c>
      <c r="F514" s="107"/>
      <c r="K514" s="42"/>
      <c r="L514" s="107"/>
      <c r="Q514" s="21"/>
    </row>
    <row r="515" spans="1:17" ht="12.75">
      <c r="A515" s="182" t="s">
        <v>2085</v>
      </c>
      <c r="B515" s="31">
        <v>0.72</v>
      </c>
      <c r="D515" s="126" t="s">
        <v>1078</v>
      </c>
      <c r="E515" s="211">
        <v>0.33</v>
      </c>
      <c r="F515" s="107"/>
      <c r="K515" s="42"/>
      <c r="L515" s="107"/>
      <c r="Q515" s="21"/>
    </row>
    <row r="516" spans="1:17" ht="12.75">
      <c r="A516" s="183" t="s">
        <v>744</v>
      </c>
      <c r="B516" s="30">
        <v>0.95</v>
      </c>
      <c r="D516" s="129" t="s">
        <v>1079</v>
      </c>
      <c r="E516" s="210">
        <v>0.96</v>
      </c>
      <c r="F516" s="107"/>
      <c r="K516" s="42"/>
      <c r="L516" s="107"/>
      <c r="Q516" s="21"/>
    </row>
    <row r="517" spans="1:56" ht="12.75">
      <c r="A517" s="182" t="s">
        <v>745</v>
      </c>
      <c r="B517" s="31">
        <v>0.93</v>
      </c>
      <c r="D517" s="126" t="s">
        <v>1080</v>
      </c>
      <c r="E517" s="211">
        <v>0.43</v>
      </c>
      <c r="F517" s="107"/>
      <c r="K517" s="42"/>
      <c r="L517" s="107"/>
      <c r="Q517" s="21"/>
      <c r="BD517" s="21"/>
    </row>
    <row r="518" spans="1:17" ht="12.75">
      <c r="A518" s="183" t="s">
        <v>746</v>
      </c>
      <c r="B518" s="30">
        <v>0.38</v>
      </c>
      <c r="D518" s="129" t="s">
        <v>1081</v>
      </c>
      <c r="E518" s="210">
        <v>0.8</v>
      </c>
      <c r="F518" s="107"/>
      <c r="K518" s="42"/>
      <c r="L518" s="107"/>
      <c r="Q518" s="21"/>
    </row>
    <row r="519" spans="1:12" ht="12.75">
      <c r="A519" s="182" t="s">
        <v>747</v>
      </c>
      <c r="B519" s="31">
        <v>0.41</v>
      </c>
      <c r="D519" s="126" t="s">
        <v>85</v>
      </c>
      <c r="E519" s="211">
        <v>0.8</v>
      </c>
      <c r="F519" s="107"/>
      <c r="K519" s="42"/>
      <c r="L519" s="107"/>
    </row>
    <row r="520" spans="1:12" ht="12.75">
      <c r="A520" s="183" t="s">
        <v>748</v>
      </c>
      <c r="B520" s="30">
        <v>0.76</v>
      </c>
      <c r="D520" s="129" t="s">
        <v>1082</v>
      </c>
      <c r="E520" s="210">
        <v>0.7</v>
      </c>
      <c r="F520" s="107"/>
      <c r="K520" s="42"/>
      <c r="L520" s="107"/>
    </row>
    <row r="521" spans="1:12" ht="12.75">
      <c r="A521" s="182" t="s">
        <v>749</v>
      </c>
      <c r="B521" s="31">
        <v>0.92</v>
      </c>
      <c r="D521" s="126" t="s">
        <v>1083</v>
      </c>
      <c r="E521" s="211">
        <v>0.77</v>
      </c>
      <c r="F521" s="107"/>
      <c r="J521" s="64"/>
      <c r="K521" s="42"/>
      <c r="L521" s="107"/>
    </row>
    <row r="522" spans="1:29" ht="12.75">
      <c r="A522" s="183" t="s">
        <v>750</v>
      </c>
      <c r="B522" s="30">
        <v>1.13</v>
      </c>
      <c r="D522" s="129" t="s">
        <v>1084</v>
      </c>
      <c r="E522" s="210">
        <v>0.8</v>
      </c>
      <c r="F522" s="107"/>
      <c r="K522" s="42"/>
      <c r="L522" s="107"/>
      <c r="AC522" s="6"/>
    </row>
    <row r="523" spans="1:17" ht="12.75">
      <c r="A523" s="182" t="s">
        <v>751</v>
      </c>
      <c r="B523" s="31">
        <v>0.68</v>
      </c>
      <c r="D523" s="126" t="s">
        <v>1085</v>
      </c>
      <c r="E523" s="211">
        <v>0.89</v>
      </c>
      <c r="F523" s="107"/>
      <c r="K523" s="42"/>
      <c r="L523" s="107"/>
      <c r="Q523" s="21"/>
    </row>
    <row r="524" spans="1:59" ht="12.75">
      <c r="A524" s="183" t="s">
        <v>752</v>
      </c>
      <c r="B524" s="30">
        <v>1.04</v>
      </c>
      <c r="D524" s="129" t="s">
        <v>1086</v>
      </c>
      <c r="E524" s="210">
        <v>0.5</v>
      </c>
      <c r="F524" s="107"/>
      <c r="K524" s="42"/>
      <c r="L524" s="107"/>
      <c r="Q524" s="21"/>
      <c r="AM524" s="13"/>
      <c r="AO524" s="22"/>
      <c r="AP524" s="13"/>
      <c r="BG524" s="6"/>
    </row>
    <row r="525" spans="1:12" ht="12.75">
      <c r="A525" s="182" t="s">
        <v>753</v>
      </c>
      <c r="B525" s="31">
        <v>0.95</v>
      </c>
      <c r="D525" s="126" t="s">
        <v>1086</v>
      </c>
      <c r="E525" s="211">
        <v>0.68</v>
      </c>
      <c r="F525" s="107"/>
      <c r="K525" s="42"/>
      <c r="L525" s="107"/>
    </row>
    <row r="526" spans="1:12" ht="12.75">
      <c r="A526" s="183" t="s">
        <v>754</v>
      </c>
      <c r="B526" s="30">
        <v>1.28</v>
      </c>
      <c r="D526" s="129" t="s">
        <v>1087</v>
      </c>
      <c r="E526" s="210">
        <v>0.87</v>
      </c>
      <c r="F526" s="107"/>
      <c r="K526" s="42"/>
      <c r="L526" s="107"/>
    </row>
    <row r="527" spans="1:12" ht="12.75">
      <c r="A527" s="16" t="s">
        <v>755</v>
      </c>
      <c r="B527" s="65">
        <v>0.76</v>
      </c>
      <c r="D527" s="126" t="s">
        <v>177</v>
      </c>
      <c r="E527" s="211">
        <v>1.38</v>
      </c>
      <c r="F527" s="107"/>
      <c r="K527" s="42"/>
      <c r="L527" s="107"/>
    </row>
    <row r="528" spans="1:12" ht="13.5" thickBot="1">
      <c r="A528" s="14" t="s">
        <v>756</v>
      </c>
      <c r="B528" s="62">
        <v>0.76</v>
      </c>
      <c r="C528" s="154"/>
      <c r="D528" s="178" t="s">
        <v>178</v>
      </c>
      <c r="E528" s="214">
        <v>0.76</v>
      </c>
      <c r="F528" s="107"/>
      <c r="K528" s="42"/>
      <c r="L528" s="107"/>
    </row>
    <row r="529" spans="1:12" ht="13.5" thickTop="1">
      <c r="A529" s="16" t="s">
        <v>757</v>
      </c>
      <c r="B529" s="65">
        <v>0.66</v>
      </c>
      <c r="F529" s="107"/>
      <c r="K529" s="42"/>
      <c r="L529" s="107"/>
    </row>
    <row r="530" spans="1:12" ht="12.75">
      <c r="A530" s="111" t="s">
        <v>63</v>
      </c>
      <c r="B530" s="30">
        <v>0.76</v>
      </c>
      <c r="F530" s="107"/>
      <c r="K530" s="42"/>
      <c r="L530" s="107"/>
    </row>
    <row r="531" spans="1:12" ht="12.75">
      <c r="A531" s="110" t="s">
        <v>64</v>
      </c>
      <c r="B531" s="31">
        <v>0.76</v>
      </c>
      <c r="F531" s="107"/>
      <c r="K531" s="42"/>
      <c r="L531" s="107"/>
    </row>
    <row r="532" spans="1:12" ht="12.75">
      <c r="A532" s="111" t="s">
        <v>65</v>
      </c>
      <c r="B532" s="30">
        <v>0.66</v>
      </c>
      <c r="F532" s="107"/>
      <c r="K532" s="42"/>
      <c r="L532" s="107"/>
    </row>
    <row r="533" spans="1:12" ht="12.75">
      <c r="A533" s="182" t="s">
        <v>758</v>
      </c>
      <c r="B533" s="31">
        <v>1.4</v>
      </c>
      <c r="F533" s="107"/>
      <c r="K533" s="42"/>
      <c r="L533" s="107"/>
    </row>
    <row r="534" spans="1:12" ht="12.75">
      <c r="A534" s="183" t="s">
        <v>759</v>
      </c>
      <c r="B534" s="30">
        <v>0.94</v>
      </c>
      <c r="F534" s="107"/>
      <c r="K534" s="42"/>
      <c r="L534" s="107"/>
    </row>
    <row r="535" spans="1:12" ht="12.75">
      <c r="A535" s="182" t="s">
        <v>760</v>
      </c>
      <c r="B535" s="31">
        <v>1.17</v>
      </c>
      <c r="F535" s="107"/>
      <c r="G535" s="42"/>
      <c r="H535" s="21"/>
      <c r="K535" s="42"/>
      <c r="L535" s="107"/>
    </row>
    <row r="536" spans="1:12" ht="12.75">
      <c r="A536" s="186" t="s">
        <v>2358</v>
      </c>
      <c r="B536" s="30">
        <v>1.02</v>
      </c>
      <c r="F536" s="107"/>
      <c r="G536" s="42"/>
      <c r="H536" s="21"/>
      <c r="K536" s="42"/>
      <c r="L536" s="107"/>
    </row>
    <row r="537" spans="1:12" ht="12.75">
      <c r="A537" s="182" t="s">
        <v>761</v>
      </c>
      <c r="B537" s="31">
        <v>0.48</v>
      </c>
      <c r="F537" s="107"/>
      <c r="G537" s="42"/>
      <c r="H537" s="21"/>
      <c r="K537" s="42"/>
      <c r="L537" s="107"/>
    </row>
    <row r="538" spans="1:12" ht="12.75">
      <c r="A538" s="183" t="s">
        <v>762</v>
      </c>
      <c r="B538" s="30">
        <v>0.68</v>
      </c>
      <c r="F538" s="107"/>
      <c r="K538" s="42"/>
      <c r="L538" s="107"/>
    </row>
    <row r="539" spans="1:12" ht="12.75">
      <c r="A539" s="182" t="s">
        <v>763</v>
      </c>
      <c r="B539" s="31">
        <v>0.95</v>
      </c>
      <c r="F539" s="107"/>
      <c r="K539" s="42"/>
      <c r="L539" s="107"/>
    </row>
    <row r="540" spans="1:12" ht="12.75">
      <c r="A540" s="183" t="s">
        <v>764</v>
      </c>
      <c r="B540" s="30">
        <v>1.15</v>
      </c>
      <c r="F540" s="107"/>
      <c r="K540" s="42"/>
      <c r="L540" s="107"/>
    </row>
    <row r="541" spans="1:14" ht="12.75">
      <c r="A541" s="182" t="s">
        <v>765</v>
      </c>
      <c r="B541" s="31">
        <v>0.81</v>
      </c>
      <c r="F541" s="107"/>
      <c r="K541" s="42"/>
      <c r="L541" s="107"/>
      <c r="M541" s="42"/>
      <c r="N541" s="6"/>
    </row>
    <row r="542" spans="1:14" ht="12.75">
      <c r="A542" s="183" t="s">
        <v>766</v>
      </c>
      <c r="B542" s="30">
        <v>0.62</v>
      </c>
      <c r="C542" s="40"/>
      <c r="E542" s="107"/>
      <c r="F542" s="107"/>
      <c r="K542" s="42"/>
      <c r="L542" s="107"/>
      <c r="M542" s="42"/>
      <c r="N542" s="6"/>
    </row>
    <row r="543" spans="1:14" ht="12.75">
      <c r="A543" s="182" t="s">
        <v>767</v>
      </c>
      <c r="B543" s="31">
        <v>0.61</v>
      </c>
      <c r="C543" s="40"/>
      <c r="E543" s="107"/>
      <c r="F543" s="107"/>
      <c r="K543" s="42"/>
      <c r="L543" s="107"/>
      <c r="M543" s="42"/>
      <c r="N543" s="6"/>
    </row>
    <row r="544" spans="1:59" ht="12.75">
      <c r="A544" s="183" t="s">
        <v>932</v>
      </c>
      <c r="B544" s="30">
        <v>0.87</v>
      </c>
      <c r="C544" s="40"/>
      <c r="E544" s="107"/>
      <c r="F544" s="29"/>
      <c r="I544" s="108"/>
      <c r="J544" s="42"/>
      <c r="K544" s="32"/>
      <c r="L544" s="21"/>
      <c r="O544" s="29"/>
      <c r="AB544" s="42"/>
      <c r="AC544" s="6"/>
      <c r="AP544" s="29"/>
      <c r="AT544" s="42"/>
      <c r="AU544" s="6"/>
      <c r="BF544" s="42"/>
      <c r="BG544" s="6"/>
    </row>
    <row r="545" spans="1:59" ht="12.75">
      <c r="A545" s="182" t="s">
        <v>933</v>
      </c>
      <c r="B545" s="31">
        <v>0.91</v>
      </c>
      <c r="C545" s="40"/>
      <c r="F545" s="29"/>
      <c r="I545" s="108"/>
      <c r="J545" s="42"/>
      <c r="K545" s="32"/>
      <c r="L545" s="21"/>
      <c r="O545" s="29"/>
      <c r="AB545" s="42"/>
      <c r="AC545" s="6"/>
      <c r="AP545" s="29"/>
      <c r="AT545" s="42"/>
      <c r="AU545" s="6"/>
      <c r="BF545" s="42"/>
      <c r="BG545" s="6"/>
    </row>
    <row r="546" spans="1:59" ht="12.75">
      <c r="A546" s="183" t="s">
        <v>934</v>
      </c>
      <c r="B546" s="30">
        <v>0.81</v>
      </c>
      <c r="C546" s="40"/>
      <c r="F546" s="29"/>
      <c r="I546" s="108"/>
      <c r="J546" s="42"/>
      <c r="K546" s="32"/>
      <c r="L546" s="21"/>
      <c r="O546" s="29"/>
      <c r="AB546" s="42"/>
      <c r="AC546" s="6"/>
      <c r="AP546" s="29"/>
      <c r="AT546" s="42"/>
      <c r="AU546" s="6"/>
      <c r="BF546" s="42"/>
      <c r="BG546" s="6"/>
    </row>
    <row r="547" spans="1:12" ht="12.75">
      <c r="A547" s="182" t="s">
        <v>768</v>
      </c>
      <c r="B547" s="31">
        <v>0.29</v>
      </c>
      <c r="F547" s="107"/>
      <c r="K547" s="42"/>
      <c r="L547" s="107"/>
    </row>
    <row r="548" spans="1:12" ht="12.75">
      <c r="A548" s="186" t="s">
        <v>2359</v>
      </c>
      <c r="B548" s="30">
        <v>0.8</v>
      </c>
      <c r="F548" s="107"/>
      <c r="K548" s="42"/>
      <c r="L548" s="107"/>
    </row>
    <row r="549" spans="1:12" ht="12.75">
      <c r="A549" s="182" t="s">
        <v>769</v>
      </c>
      <c r="B549" s="31">
        <v>0.67</v>
      </c>
      <c r="F549" s="107"/>
      <c r="K549" s="42"/>
      <c r="L549" s="107"/>
    </row>
    <row r="550" spans="1:12" ht="12.75">
      <c r="A550" s="183" t="s">
        <v>770</v>
      </c>
      <c r="B550" s="30">
        <v>0.48</v>
      </c>
      <c r="F550" s="107"/>
      <c r="K550" s="42"/>
      <c r="L550" s="107"/>
    </row>
    <row r="551" spans="1:12" ht="12.75">
      <c r="A551" s="182" t="s">
        <v>1443</v>
      </c>
      <c r="B551" s="31">
        <v>0.74</v>
      </c>
      <c r="F551" s="107"/>
      <c r="K551" s="42"/>
      <c r="L551" s="107"/>
    </row>
    <row r="552" spans="1:12" ht="12.75">
      <c r="A552" s="183" t="s">
        <v>771</v>
      </c>
      <c r="B552" s="30">
        <v>0.92</v>
      </c>
      <c r="F552" s="107"/>
      <c r="K552" s="42"/>
      <c r="L552" s="107"/>
    </row>
    <row r="553" spans="1:12" ht="12.75">
      <c r="A553" s="182" t="s">
        <v>772</v>
      </c>
      <c r="B553" s="31">
        <v>0.69</v>
      </c>
      <c r="F553" s="107"/>
      <c r="K553" s="42"/>
      <c r="L553" s="107"/>
    </row>
    <row r="554" spans="1:12" ht="12.75">
      <c r="A554" s="183" t="s">
        <v>773</v>
      </c>
      <c r="B554" s="30">
        <v>0.54</v>
      </c>
      <c r="F554" s="107"/>
      <c r="K554" s="42"/>
      <c r="L554" s="107"/>
    </row>
    <row r="555" spans="1:56" ht="12.75">
      <c r="A555" s="182" t="s">
        <v>774</v>
      </c>
      <c r="B555" s="31">
        <v>0.84</v>
      </c>
      <c r="F555" s="107"/>
      <c r="K555" s="42"/>
      <c r="L555" s="107"/>
      <c r="BC555" s="6"/>
      <c r="BD555" s="21"/>
    </row>
    <row r="556" spans="1:56" ht="12.75">
      <c r="A556" s="183" t="s">
        <v>775</v>
      </c>
      <c r="B556" s="30">
        <v>0.65</v>
      </c>
      <c r="F556" s="107"/>
      <c r="K556" s="42"/>
      <c r="L556" s="107"/>
      <c r="BC556" s="6"/>
      <c r="BD556" s="21"/>
    </row>
    <row r="557" spans="1:56" ht="12.75">
      <c r="A557" s="182" t="s">
        <v>926</v>
      </c>
      <c r="B557" s="31">
        <v>0.79</v>
      </c>
      <c r="F557" s="107"/>
      <c r="K557" s="42"/>
      <c r="L557" s="107"/>
      <c r="BC557" s="6"/>
      <c r="BD557" s="21"/>
    </row>
    <row r="558" spans="1:56" ht="12.75">
      <c r="A558" s="183" t="s">
        <v>2086</v>
      </c>
      <c r="B558" s="30">
        <v>1.27</v>
      </c>
      <c r="F558" s="107"/>
      <c r="K558" s="42"/>
      <c r="L558" s="107"/>
      <c r="BC558" s="6"/>
      <c r="BD558" s="21"/>
    </row>
    <row r="559" spans="1:56" ht="12.75">
      <c r="A559" s="182" t="s">
        <v>776</v>
      </c>
      <c r="B559" s="31">
        <v>0.58</v>
      </c>
      <c r="F559" s="107"/>
      <c r="K559" s="42"/>
      <c r="L559" s="107"/>
      <c r="M559" s="13"/>
      <c r="N559" s="21"/>
      <c r="BC559" s="6"/>
      <c r="BD559" s="21"/>
    </row>
    <row r="560" spans="1:56" ht="12.75">
      <c r="A560" s="183" t="s">
        <v>777</v>
      </c>
      <c r="B560" s="30">
        <v>0.72</v>
      </c>
      <c r="F560" s="107"/>
      <c r="K560" s="42"/>
      <c r="L560" s="107"/>
      <c r="M560" s="13"/>
      <c r="N560" s="21"/>
      <c r="BC560" s="6"/>
      <c r="BD560" s="21"/>
    </row>
    <row r="561" spans="1:56" ht="12.75">
      <c r="A561" s="182" t="s">
        <v>778</v>
      </c>
      <c r="B561" s="31">
        <v>0.62</v>
      </c>
      <c r="D561"/>
      <c r="E561" s="107"/>
      <c r="F561" s="107"/>
      <c r="G561" s="13"/>
      <c r="H561" s="21"/>
      <c r="K561" s="42"/>
      <c r="L561" s="107"/>
      <c r="M561" s="13"/>
      <c r="N561" s="21"/>
      <c r="BC561" s="6"/>
      <c r="BD561" s="21"/>
    </row>
    <row r="562" spans="1:78" ht="12.75">
      <c r="A562" s="183" t="s">
        <v>779</v>
      </c>
      <c r="B562" s="30">
        <v>0.6</v>
      </c>
      <c r="C562" s="115"/>
      <c r="D562"/>
      <c r="E562" s="107"/>
      <c r="F562" s="24"/>
      <c r="G562" s="13"/>
      <c r="H562" s="21"/>
      <c r="I562" s="34"/>
      <c r="J562" s="42"/>
      <c r="K562" s="107"/>
      <c r="L562" s="22"/>
      <c r="M562" s="13"/>
      <c r="N562" s="21"/>
      <c r="O562" s="24"/>
      <c r="R562" s="6"/>
      <c r="T562" s="21"/>
      <c r="U562" s="22"/>
      <c r="V562" s="22"/>
      <c r="W562" s="22"/>
      <c r="X562" s="22"/>
      <c r="Y562" s="6"/>
      <c r="Z562" s="21"/>
      <c r="AA562" s="22"/>
      <c r="AB562" s="13"/>
      <c r="AC562" s="21"/>
      <c r="AD562" s="22"/>
      <c r="AE562" s="6"/>
      <c r="AF562" s="21"/>
      <c r="AG562" s="22"/>
      <c r="AH562" s="6"/>
      <c r="AI562" s="21"/>
      <c r="AJ562" s="22"/>
      <c r="AK562" s="6"/>
      <c r="AL562" s="21"/>
      <c r="AM562" s="22"/>
      <c r="AN562" s="6"/>
      <c r="AO562" s="21"/>
      <c r="AP562" s="22"/>
      <c r="AQ562" s="6"/>
      <c r="AR562" s="21"/>
      <c r="AS562" s="24"/>
      <c r="AT562" s="13"/>
      <c r="AU562" s="21"/>
      <c r="AV562" s="22"/>
      <c r="AW562" s="6"/>
      <c r="AX562" s="21"/>
      <c r="AY562" s="22"/>
      <c r="AZ562" s="6"/>
      <c r="BA562" s="21"/>
      <c r="BB562" s="22"/>
      <c r="BC562" s="6"/>
      <c r="BD562" s="21"/>
      <c r="BE562" s="22"/>
      <c r="BF562" s="23"/>
      <c r="BG562" s="21"/>
      <c r="BH562" s="22"/>
      <c r="BI562" s="6"/>
      <c r="BJ562" s="21"/>
      <c r="BK562" s="22"/>
      <c r="BL562" s="6"/>
      <c r="BM562" s="21"/>
      <c r="BN562" s="22"/>
      <c r="BO562" s="6"/>
      <c r="BP562" s="21"/>
      <c r="BQ562" s="22"/>
      <c r="BR562" s="6"/>
      <c r="BS562" s="21"/>
      <c r="BT562" s="22"/>
      <c r="BU562" s="6"/>
      <c r="BV562" s="21"/>
      <c r="BW562" s="22"/>
      <c r="BX562" s="6"/>
      <c r="BY562" s="21"/>
      <c r="BZ562" s="6"/>
    </row>
    <row r="563" spans="1:78" ht="12.75">
      <c r="A563" s="182" t="s">
        <v>780</v>
      </c>
      <c r="B563" s="31">
        <v>0.4</v>
      </c>
      <c r="C563" s="115"/>
      <c r="D563"/>
      <c r="E563" s="107"/>
      <c r="F563" s="24"/>
      <c r="G563" s="13"/>
      <c r="H563" s="21"/>
      <c r="I563" s="34"/>
      <c r="J563" s="42"/>
      <c r="K563" s="107"/>
      <c r="L563" s="22"/>
      <c r="M563" s="13"/>
      <c r="N563" s="21"/>
      <c r="O563" s="24"/>
      <c r="R563" s="6"/>
      <c r="T563" s="21"/>
      <c r="U563" s="22"/>
      <c r="V563" s="22"/>
      <c r="W563" s="22"/>
      <c r="X563" s="22"/>
      <c r="Y563" s="6"/>
      <c r="Z563" s="21"/>
      <c r="AA563" s="22"/>
      <c r="AB563" s="13"/>
      <c r="AC563" s="21"/>
      <c r="AD563" s="22"/>
      <c r="AE563" s="6"/>
      <c r="AF563" s="21"/>
      <c r="AG563" s="22"/>
      <c r="AH563" s="6"/>
      <c r="AI563" s="21"/>
      <c r="AJ563" s="22"/>
      <c r="AK563" s="6"/>
      <c r="AL563" s="21"/>
      <c r="AM563" s="22"/>
      <c r="AN563" s="6"/>
      <c r="AO563" s="21"/>
      <c r="AP563" s="22"/>
      <c r="AQ563" s="6"/>
      <c r="AR563" s="21"/>
      <c r="AS563" s="24"/>
      <c r="AT563" s="13"/>
      <c r="AU563" s="21"/>
      <c r="AV563" s="22"/>
      <c r="AW563" s="6"/>
      <c r="AX563" s="21"/>
      <c r="AY563" s="22"/>
      <c r="AZ563" s="6"/>
      <c r="BA563" s="21"/>
      <c r="BB563" s="22"/>
      <c r="BC563" s="6"/>
      <c r="BD563" s="21"/>
      <c r="BE563" s="22"/>
      <c r="BF563" s="23"/>
      <c r="BG563" s="21"/>
      <c r="BH563" s="22"/>
      <c r="BI563" s="6"/>
      <c r="BJ563" s="21"/>
      <c r="BK563" s="22"/>
      <c r="BL563" s="6"/>
      <c r="BM563" s="21"/>
      <c r="BN563" s="22"/>
      <c r="BO563" s="6"/>
      <c r="BP563" s="21"/>
      <c r="BQ563" s="22"/>
      <c r="BR563" s="6"/>
      <c r="BS563" s="21"/>
      <c r="BT563" s="22"/>
      <c r="BU563" s="6"/>
      <c r="BV563" s="21"/>
      <c r="BW563" s="22"/>
      <c r="BX563" s="6"/>
      <c r="BY563" s="21"/>
      <c r="BZ563" s="6"/>
    </row>
    <row r="564" spans="1:78" ht="12.75">
      <c r="A564" s="183" t="s">
        <v>781</v>
      </c>
      <c r="B564" s="30">
        <v>0.5</v>
      </c>
      <c r="C564" s="115"/>
      <c r="D564"/>
      <c r="E564" s="107"/>
      <c r="F564" s="24"/>
      <c r="G564" s="13"/>
      <c r="H564" s="21"/>
      <c r="I564" s="34"/>
      <c r="J564" s="42"/>
      <c r="K564" s="107"/>
      <c r="L564" s="22"/>
      <c r="M564" s="13"/>
      <c r="N564" s="21"/>
      <c r="O564" s="24"/>
      <c r="R564" s="6"/>
      <c r="T564" s="21"/>
      <c r="U564" s="22"/>
      <c r="V564" s="22"/>
      <c r="W564" s="22"/>
      <c r="X564" s="22"/>
      <c r="Y564" s="6"/>
      <c r="Z564" s="21"/>
      <c r="AA564" s="22"/>
      <c r="AB564" s="13"/>
      <c r="AC564" s="21"/>
      <c r="AD564" s="22"/>
      <c r="AE564" s="6"/>
      <c r="AF564" s="21"/>
      <c r="AG564" s="22"/>
      <c r="AH564" s="6"/>
      <c r="AI564" s="21"/>
      <c r="AJ564" s="22"/>
      <c r="AK564" s="6"/>
      <c r="AL564" s="21"/>
      <c r="AM564" s="22"/>
      <c r="AN564" s="6"/>
      <c r="AO564" s="21"/>
      <c r="AP564" s="22"/>
      <c r="AQ564" s="6"/>
      <c r="AR564" s="21"/>
      <c r="AS564" s="24"/>
      <c r="AT564" s="13"/>
      <c r="AU564" s="21"/>
      <c r="AV564" s="22"/>
      <c r="AW564" s="6"/>
      <c r="AX564" s="21"/>
      <c r="AY564" s="22"/>
      <c r="AZ564" s="6"/>
      <c r="BA564" s="21"/>
      <c r="BB564" s="22"/>
      <c r="BC564" s="6"/>
      <c r="BD564" s="21"/>
      <c r="BE564" s="22"/>
      <c r="BF564" s="23"/>
      <c r="BG564" s="21"/>
      <c r="BH564" s="22"/>
      <c r="BI564" s="6"/>
      <c r="BJ564" s="21"/>
      <c r="BK564" s="22"/>
      <c r="BL564" s="6"/>
      <c r="BM564" s="21"/>
      <c r="BN564" s="22"/>
      <c r="BO564" s="6"/>
      <c r="BP564" s="21"/>
      <c r="BQ564" s="22"/>
      <c r="BR564" s="6"/>
      <c r="BS564" s="21"/>
      <c r="BT564" s="22"/>
      <c r="BU564" s="6"/>
      <c r="BV564" s="21"/>
      <c r="BW564" s="22"/>
      <c r="BX564" s="6"/>
      <c r="BY564" s="21"/>
      <c r="BZ564" s="6"/>
    </row>
    <row r="565" spans="1:78" ht="12.75">
      <c r="A565" s="182" t="s">
        <v>782</v>
      </c>
      <c r="B565" s="31">
        <v>0.91</v>
      </c>
      <c r="C565" s="115"/>
      <c r="D565"/>
      <c r="E565" s="107"/>
      <c r="F565" s="24"/>
      <c r="G565" s="13"/>
      <c r="H565" s="21"/>
      <c r="I565" s="34"/>
      <c r="J565" s="42"/>
      <c r="K565" s="107"/>
      <c r="L565" s="22"/>
      <c r="M565" s="13"/>
      <c r="N565" s="21"/>
      <c r="O565" s="24"/>
      <c r="R565" s="6"/>
      <c r="T565" s="21"/>
      <c r="U565" s="22"/>
      <c r="V565" s="22"/>
      <c r="W565" s="22"/>
      <c r="X565" s="22"/>
      <c r="Y565" s="6"/>
      <c r="Z565" s="21"/>
      <c r="AA565" s="22"/>
      <c r="AB565" s="13"/>
      <c r="AC565" s="21"/>
      <c r="AD565" s="22"/>
      <c r="AE565" s="6"/>
      <c r="AF565" s="21"/>
      <c r="AG565" s="22"/>
      <c r="AH565" s="6"/>
      <c r="AI565" s="21"/>
      <c r="AJ565" s="22"/>
      <c r="AK565" s="6"/>
      <c r="AL565" s="21"/>
      <c r="AM565" s="22"/>
      <c r="AN565" s="6"/>
      <c r="AO565" s="21"/>
      <c r="AP565" s="22"/>
      <c r="AQ565" s="6"/>
      <c r="AR565" s="21"/>
      <c r="AS565" s="24"/>
      <c r="AT565" s="13"/>
      <c r="AU565" s="21"/>
      <c r="AV565" s="22"/>
      <c r="AW565" s="6"/>
      <c r="AX565" s="21"/>
      <c r="AY565" s="22"/>
      <c r="AZ565" s="6"/>
      <c r="BA565" s="21"/>
      <c r="BB565" s="22"/>
      <c r="BC565" s="6"/>
      <c r="BD565" s="21"/>
      <c r="BE565" s="22"/>
      <c r="BF565" s="23"/>
      <c r="BG565" s="21"/>
      <c r="BH565" s="22"/>
      <c r="BI565" s="6"/>
      <c r="BJ565" s="21"/>
      <c r="BK565" s="22"/>
      <c r="BL565" s="6"/>
      <c r="BM565" s="21"/>
      <c r="BN565" s="22"/>
      <c r="BO565" s="6"/>
      <c r="BP565" s="21"/>
      <c r="BQ565" s="22"/>
      <c r="BR565" s="6"/>
      <c r="BS565" s="21"/>
      <c r="BT565" s="22"/>
      <c r="BU565" s="6"/>
      <c r="BV565" s="21"/>
      <c r="BW565" s="22"/>
      <c r="BX565" s="6"/>
      <c r="BY565" s="21"/>
      <c r="BZ565" s="6"/>
    </row>
    <row r="566" spans="1:78" ht="12.75">
      <c r="A566" s="183" t="s">
        <v>783</v>
      </c>
      <c r="B566" s="30">
        <v>0.87</v>
      </c>
      <c r="C566" s="115"/>
      <c r="D566"/>
      <c r="E566" s="107"/>
      <c r="F566" s="24"/>
      <c r="G566" s="13"/>
      <c r="H566" s="21"/>
      <c r="I566" s="34"/>
      <c r="J566" s="42"/>
      <c r="K566" s="107"/>
      <c r="L566" s="22"/>
      <c r="M566" s="13"/>
      <c r="N566" s="21"/>
      <c r="O566" s="24"/>
      <c r="R566" s="6"/>
      <c r="T566" s="21"/>
      <c r="U566" s="22"/>
      <c r="V566" s="22"/>
      <c r="W566" s="22"/>
      <c r="X566" s="22"/>
      <c r="Y566" s="6"/>
      <c r="Z566" s="21"/>
      <c r="AA566" s="22"/>
      <c r="AB566" s="13"/>
      <c r="AC566" s="21"/>
      <c r="AD566" s="22"/>
      <c r="AE566" s="6"/>
      <c r="AF566" s="21"/>
      <c r="AG566" s="22"/>
      <c r="AH566" s="6"/>
      <c r="AI566" s="21"/>
      <c r="AJ566" s="22"/>
      <c r="AK566" s="6"/>
      <c r="AL566" s="21"/>
      <c r="AM566" s="22"/>
      <c r="AN566" s="6"/>
      <c r="AO566" s="21"/>
      <c r="AP566" s="22"/>
      <c r="AQ566" s="6"/>
      <c r="AR566" s="21"/>
      <c r="AS566" s="24"/>
      <c r="AT566" s="13"/>
      <c r="AU566" s="21"/>
      <c r="AV566" s="22"/>
      <c r="AW566" s="6"/>
      <c r="AX566" s="21"/>
      <c r="AY566" s="22"/>
      <c r="AZ566" s="6"/>
      <c r="BA566" s="21"/>
      <c r="BB566" s="22"/>
      <c r="BC566" s="6"/>
      <c r="BD566" s="21"/>
      <c r="BE566" s="22"/>
      <c r="BF566" s="23"/>
      <c r="BG566" s="21"/>
      <c r="BH566" s="22"/>
      <c r="BI566" s="6"/>
      <c r="BJ566" s="21"/>
      <c r="BK566" s="22"/>
      <c r="BL566" s="6"/>
      <c r="BM566" s="21"/>
      <c r="BN566" s="22"/>
      <c r="BO566" s="6"/>
      <c r="BP566" s="21"/>
      <c r="BQ566" s="22"/>
      <c r="BR566" s="6"/>
      <c r="BS566" s="21"/>
      <c r="BT566" s="22"/>
      <c r="BU566" s="6"/>
      <c r="BV566" s="21"/>
      <c r="BW566" s="22"/>
      <c r="BX566" s="6"/>
      <c r="BY566" s="21"/>
      <c r="BZ566" s="6"/>
    </row>
    <row r="567" spans="1:78" ht="12.75">
      <c r="A567" s="182" t="s">
        <v>784</v>
      </c>
      <c r="B567" s="31">
        <v>0.82</v>
      </c>
      <c r="C567" s="115"/>
      <c r="D567"/>
      <c r="E567" s="107"/>
      <c r="F567" s="24"/>
      <c r="G567" s="13"/>
      <c r="H567" s="21"/>
      <c r="I567" s="34"/>
      <c r="J567" s="42"/>
      <c r="K567" s="107"/>
      <c r="L567" s="22"/>
      <c r="M567" s="13"/>
      <c r="N567" s="21"/>
      <c r="O567" s="24"/>
      <c r="R567" s="6"/>
      <c r="T567" s="21"/>
      <c r="U567" s="22"/>
      <c r="V567" s="22"/>
      <c r="W567" s="22"/>
      <c r="X567" s="22"/>
      <c r="Y567" s="6"/>
      <c r="Z567" s="21"/>
      <c r="AA567" s="22"/>
      <c r="AB567" s="13"/>
      <c r="AC567" s="21"/>
      <c r="AD567" s="22"/>
      <c r="AE567" s="6"/>
      <c r="AF567" s="21"/>
      <c r="AG567" s="22"/>
      <c r="AH567" s="6"/>
      <c r="AI567" s="21"/>
      <c r="AJ567" s="22"/>
      <c r="AK567" s="6"/>
      <c r="AL567" s="21"/>
      <c r="AM567" s="22"/>
      <c r="AN567" s="6"/>
      <c r="AO567" s="21"/>
      <c r="AP567" s="22"/>
      <c r="AQ567" s="6"/>
      <c r="AR567" s="21"/>
      <c r="AS567" s="24"/>
      <c r="AT567" s="13"/>
      <c r="AU567" s="21"/>
      <c r="AV567" s="22"/>
      <c r="AW567" s="6"/>
      <c r="AX567" s="21"/>
      <c r="AY567" s="22"/>
      <c r="AZ567" s="6"/>
      <c r="BA567" s="21"/>
      <c r="BB567" s="22"/>
      <c r="BC567" s="6"/>
      <c r="BD567" s="21"/>
      <c r="BE567" s="22"/>
      <c r="BF567" s="23"/>
      <c r="BG567" s="21"/>
      <c r="BH567" s="22"/>
      <c r="BI567" s="6"/>
      <c r="BJ567" s="21"/>
      <c r="BK567" s="22"/>
      <c r="BL567" s="6"/>
      <c r="BM567" s="21"/>
      <c r="BN567" s="22"/>
      <c r="BO567" s="6"/>
      <c r="BP567" s="21"/>
      <c r="BQ567" s="22"/>
      <c r="BR567" s="6"/>
      <c r="BS567" s="21"/>
      <c r="BT567" s="22"/>
      <c r="BU567" s="6"/>
      <c r="BV567" s="21"/>
      <c r="BW567" s="22"/>
      <c r="BX567" s="6"/>
      <c r="BY567" s="21"/>
      <c r="BZ567" s="6"/>
    </row>
    <row r="568" spans="1:78" ht="12.75">
      <c r="A568" s="183" t="s">
        <v>785</v>
      </c>
      <c r="B568" s="30">
        <v>0.66</v>
      </c>
      <c r="C568" s="115"/>
      <c r="D568"/>
      <c r="E568" s="107"/>
      <c r="F568" s="24"/>
      <c r="G568" s="13"/>
      <c r="H568" s="21"/>
      <c r="I568" s="34"/>
      <c r="J568" s="42"/>
      <c r="K568" s="107"/>
      <c r="L568" s="22"/>
      <c r="M568" s="13"/>
      <c r="N568" s="21"/>
      <c r="O568" s="24"/>
      <c r="R568" s="6"/>
      <c r="T568" s="21"/>
      <c r="U568" s="22"/>
      <c r="V568" s="22"/>
      <c r="W568" s="22"/>
      <c r="X568" s="22"/>
      <c r="Y568" s="6"/>
      <c r="Z568" s="21"/>
      <c r="AA568" s="22"/>
      <c r="AB568" s="13"/>
      <c r="AC568" s="21"/>
      <c r="AD568" s="22"/>
      <c r="AE568" s="6"/>
      <c r="AF568" s="21"/>
      <c r="AG568" s="22"/>
      <c r="AH568" s="6"/>
      <c r="AI568" s="21"/>
      <c r="AJ568" s="22"/>
      <c r="AK568" s="6"/>
      <c r="AL568" s="21"/>
      <c r="AM568" s="22"/>
      <c r="AN568" s="6"/>
      <c r="AO568" s="21"/>
      <c r="AP568" s="22"/>
      <c r="AQ568" s="6"/>
      <c r="AR568" s="21"/>
      <c r="AS568" s="24"/>
      <c r="AT568" s="13"/>
      <c r="AU568" s="21"/>
      <c r="AV568" s="22"/>
      <c r="AW568" s="6"/>
      <c r="AX568" s="21"/>
      <c r="AY568" s="22"/>
      <c r="AZ568" s="6"/>
      <c r="BA568" s="21"/>
      <c r="BB568" s="22"/>
      <c r="BC568" s="6"/>
      <c r="BD568" s="21"/>
      <c r="BE568" s="22"/>
      <c r="BF568" s="23"/>
      <c r="BG568" s="21"/>
      <c r="BH568" s="22"/>
      <c r="BI568" s="6"/>
      <c r="BJ568" s="21"/>
      <c r="BK568" s="22"/>
      <c r="BL568" s="6"/>
      <c r="BM568" s="21"/>
      <c r="BN568" s="22"/>
      <c r="BO568" s="6"/>
      <c r="BP568" s="21"/>
      <c r="BQ568" s="22"/>
      <c r="BR568" s="6"/>
      <c r="BS568" s="21"/>
      <c r="BT568" s="22"/>
      <c r="BU568" s="6"/>
      <c r="BV568" s="21"/>
      <c r="BW568" s="22"/>
      <c r="BX568" s="6"/>
      <c r="BY568" s="21"/>
      <c r="BZ568" s="6"/>
    </row>
    <row r="569" spans="1:78" ht="12.75">
      <c r="A569" s="182" t="s">
        <v>786</v>
      </c>
      <c r="B569" s="31">
        <v>0.58</v>
      </c>
      <c r="C569" s="115"/>
      <c r="D569"/>
      <c r="E569" s="107"/>
      <c r="F569" s="24"/>
      <c r="G569" s="13"/>
      <c r="H569" s="21"/>
      <c r="I569" s="34"/>
      <c r="J569" s="42"/>
      <c r="K569" s="107"/>
      <c r="L569" s="22"/>
      <c r="M569" s="13"/>
      <c r="N569" s="21"/>
      <c r="O569" s="24"/>
      <c r="R569" s="6"/>
      <c r="T569" s="21"/>
      <c r="U569" s="22"/>
      <c r="V569" s="22"/>
      <c r="W569" s="22"/>
      <c r="X569" s="22"/>
      <c r="Y569" s="6"/>
      <c r="Z569" s="21"/>
      <c r="AA569" s="22"/>
      <c r="AB569" s="13"/>
      <c r="AC569" s="21"/>
      <c r="AD569" s="22"/>
      <c r="AE569" s="6"/>
      <c r="AF569" s="21"/>
      <c r="AG569" s="22"/>
      <c r="AH569" s="6"/>
      <c r="AI569" s="21"/>
      <c r="AJ569" s="22"/>
      <c r="AK569" s="6"/>
      <c r="AL569" s="21"/>
      <c r="AM569" s="22"/>
      <c r="AN569" s="6"/>
      <c r="AO569" s="21"/>
      <c r="AP569" s="22"/>
      <c r="AQ569" s="6"/>
      <c r="AR569" s="21"/>
      <c r="AS569" s="24"/>
      <c r="AT569" s="13"/>
      <c r="AU569" s="21"/>
      <c r="AV569" s="22"/>
      <c r="AW569" s="6"/>
      <c r="AX569" s="21"/>
      <c r="AY569" s="22"/>
      <c r="AZ569" s="6"/>
      <c r="BA569" s="21"/>
      <c r="BB569" s="22"/>
      <c r="BC569" s="6"/>
      <c r="BD569" s="21"/>
      <c r="BE569" s="22"/>
      <c r="BF569" s="23"/>
      <c r="BG569" s="21"/>
      <c r="BH569" s="22"/>
      <c r="BI569" s="6"/>
      <c r="BJ569" s="21"/>
      <c r="BK569" s="22"/>
      <c r="BL569" s="6"/>
      <c r="BM569" s="21"/>
      <c r="BN569" s="22"/>
      <c r="BO569" s="6"/>
      <c r="BP569" s="21"/>
      <c r="BQ569" s="22"/>
      <c r="BR569" s="6"/>
      <c r="BS569" s="21"/>
      <c r="BT569" s="22"/>
      <c r="BU569" s="6"/>
      <c r="BV569" s="21"/>
      <c r="BW569" s="22"/>
      <c r="BX569" s="6"/>
      <c r="BY569" s="21"/>
      <c r="BZ569" s="6"/>
    </row>
    <row r="570" spans="1:78" ht="12.75">
      <c r="A570" s="183" t="s">
        <v>787</v>
      </c>
      <c r="B570" s="30">
        <v>0.66</v>
      </c>
      <c r="C570" s="115"/>
      <c r="D570"/>
      <c r="E570" s="107"/>
      <c r="F570" s="24"/>
      <c r="G570" s="13"/>
      <c r="H570" s="21"/>
      <c r="I570" s="34"/>
      <c r="J570" s="42"/>
      <c r="K570" s="107"/>
      <c r="L570" s="22"/>
      <c r="M570" s="13"/>
      <c r="N570" s="21"/>
      <c r="O570" s="24"/>
      <c r="R570" s="6"/>
      <c r="T570" s="21"/>
      <c r="U570" s="22"/>
      <c r="V570" s="22"/>
      <c r="W570" s="22"/>
      <c r="X570" s="22"/>
      <c r="Y570" s="6"/>
      <c r="Z570" s="21"/>
      <c r="AA570" s="22"/>
      <c r="AB570" s="13"/>
      <c r="AC570" s="21"/>
      <c r="AD570" s="22"/>
      <c r="AE570" s="6"/>
      <c r="AF570" s="21"/>
      <c r="AG570" s="22"/>
      <c r="AH570" s="6"/>
      <c r="AI570" s="21"/>
      <c r="AJ570" s="22"/>
      <c r="AK570" s="6"/>
      <c r="AL570" s="21"/>
      <c r="AM570" s="22"/>
      <c r="AN570" s="6"/>
      <c r="AO570" s="21"/>
      <c r="AP570" s="22"/>
      <c r="AQ570" s="6"/>
      <c r="AR570" s="21"/>
      <c r="AS570" s="24"/>
      <c r="AT570" s="13"/>
      <c r="AU570" s="21"/>
      <c r="AV570" s="22"/>
      <c r="AW570" s="6"/>
      <c r="AX570" s="21"/>
      <c r="AY570" s="22"/>
      <c r="AZ570" s="6"/>
      <c r="BA570" s="21"/>
      <c r="BB570" s="22"/>
      <c r="BC570" s="6"/>
      <c r="BD570" s="21"/>
      <c r="BE570" s="22"/>
      <c r="BF570" s="23"/>
      <c r="BG570" s="21"/>
      <c r="BH570" s="22"/>
      <c r="BI570" s="6"/>
      <c r="BJ570" s="21"/>
      <c r="BK570" s="22"/>
      <c r="BL570" s="6"/>
      <c r="BM570" s="21"/>
      <c r="BN570" s="22"/>
      <c r="BO570" s="6"/>
      <c r="BP570" s="21"/>
      <c r="BQ570" s="22"/>
      <c r="BR570" s="6"/>
      <c r="BS570" s="21"/>
      <c r="BT570" s="22"/>
      <c r="BU570" s="6"/>
      <c r="BV570" s="21"/>
      <c r="BW570" s="22"/>
      <c r="BX570" s="6"/>
      <c r="BY570" s="21"/>
      <c r="BZ570" s="6"/>
    </row>
    <row r="571" spans="1:78" ht="12.75">
      <c r="A571" s="187" t="s">
        <v>2364</v>
      </c>
      <c r="B571" s="31">
        <v>0.67</v>
      </c>
      <c r="C571" s="115"/>
      <c r="D571"/>
      <c r="E571" s="107"/>
      <c r="F571" s="24"/>
      <c r="G571" s="13"/>
      <c r="H571" s="21"/>
      <c r="I571" s="34"/>
      <c r="J571" s="42"/>
      <c r="K571" s="107"/>
      <c r="L571" s="22"/>
      <c r="M571" s="13"/>
      <c r="N571" s="21"/>
      <c r="O571" s="24"/>
      <c r="R571" s="6"/>
      <c r="T571" s="21"/>
      <c r="U571" s="22"/>
      <c r="V571" s="22"/>
      <c r="W571" s="22"/>
      <c r="X571" s="22"/>
      <c r="Y571" s="6"/>
      <c r="Z571" s="21"/>
      <c r="AA571" s="22"/>
      <c r="AB571" s="13"/>
      <c r="AC571" s="21"/>
      <c r="AD571" s="22"/>
      <c r="AE571" s="6"/>
      <c r="AF571" s="21"/>
      <c r="AG571" s="22"/>
      <c r="AH571" s="6"/>
      <c r="AI571" s="21"/>
      <c r="AJ571" s="22"/>
      <c r="AK571" s="6"/>
      <c r="AL571" s="21"/>
      <c r="AM571" s="22"/>
      <c r="AN571" s="6"/>
      <c r="AO571" s="21"/>
      <c r="AP571" s="22"/>
      <c r="AQ571" s="6"/>
      <c r="AR571" s="21"/>
      <c r="AS571" s="24"/>
      <c r="AT571" s="13"/>
      <c r="AU571" s="21"/>
      <c r="AV571" s="22"/>
      <c r="AW571" s="6"/>
      <c r="AX571" s="21"/>
      <c r="AY571" s="22"/>
      <c r="AZ571" s="6"/>
      <c r="BA571" s="21"/>
      <c r="BB571" s="22"/>
      <c r="BC571" s="6"/>
      <c r="BD571" s="21"/>
      <c r="BE571" s="22"/>
      <c r="BF571" s="23"/>
      <c r="BG571" s="21"/>
      <c r="BH571" s="22"/>
      <c r="BI571" s="6"/>
      <c r="BJ571" s="21"/>
      <c r="BK571" s="22"/>
      <c r="BL571" s="6"/>
      <c r="BM571" s="21"/>
      <c r="BN571" s="22"/>
      <c r="BO571" s="6"/>
      <c r="BP571" s="21"/>
      <c r="BQ571" s="22"/>
      <c r="BR571" s="6"/>
      <c r="BS571" s="21"/>
      <c r="BT571" s="22"/>
      <c r="BU571" s="6"/>
      <c r="BV571" s="21"/>
      <c r="BW571" s="22"/>
      <c r="BX571" s="6"/>
      <c r="BY571" s="21"/>
      <c r="BZ571" s="6"/>
    </row>
    <row r="572" spans="1:78" ht="12.75">
      <c r="A572" s="186" t="s">
        <v>2360</v>
      </c>
      <c r="B572" s="30">
        <v>0.66</v>
      </c>
      <c r="C572" s="115"/>
      <c r="D572"/>
      <c r="E572" s="107"/>
      <c r="F572" s="24"/>
      <c r="G572" s="13"/>
      <c r="H572" s="21"/>
      <c r="I572" s="34"/>
      <c r="J572" s="42"/>
      <c r="K572" s="107"/>
      <c r="L572" s="22"/>
      <c r="M572" s="13"/>
      <c r="N572" s="21"/>
      <c r="O572" s="24"/>
      <c r="R572" s="6"/>
      <c r="T572" s="21"/>
      <c r="U572" s="22"/>
      <c r="V572" s="22"/>
      <c r="W572" s="22"/>
      <c r="X572" s="22"/>
      <c r="Y572" s="6"/>
      <c r="Z572" s="21"/>
      <c r="AA572" s="22"/>
      <c r="AB572" s="13"/>
      <c r="AC572" s="21"/>
      <c r="AD572" s="22"/>
      <c r="AE572" s="6"/>
      <c r="AF572" s="21"/>
      <c r="AG572" s="22"/>
      <c r="AH572" s="6"/>
      <c r="AI572" s="21"/>
      <c r="AJ572" s="22"/>
      <c r="AK572" s="6"/>
      <c r="AL572" s="21"/>
      <c r="AM572" s="22"/>
      <c r="AN572" s="6"/>
      <c r="AO572" s="21"/>
      <c r="AP572" s="22"/>
      <c r="AQ572" s="6"/>
      <c r="AR572" s="21"/>
      <c r="AS572" s="24"/>
      <c r="AT572" s="13"/>
      <c r="AU572" s="21"/>
      <c r="AV572" s="22"/>
      <c r="AW572" s="6"/>
      <c r="AX572" s="21"/>
      <c r="AY572" s="22"/>
      <c r="AZ572" s="6"/>
      <c r="BA572" s="21"/>
      <c r="BB572" s="22"/>
      <c r="BE572" s="22"/>
      <c r="BF572" s="23"/>
      <c r="BG572" s="21"/>
      <c r="BH572" s="22"/>
      <c r="BI572" s="6"/>
      <c r="BJ572" s="21"/>
      <c r="BK572" s="22"/>
      <c r="BL572" s="6"/>
      <c r="BM572" s="21"/>
      <c r="BN572" s="22"/>
      <c r="BO572" s="6"/>
      <c r="BP572" s="21"/>
      <c r="BQ572" s="22"/>
      <c r="BR572" s="6"/>
      <c r="BS572" s="21"/>
      <c r="BT572" s="22"/>
      <c r="BU572" s="6"/>
      <c r="BV572" s="21"/>
      <c r="BW572" s="22"/>
      <c r="BX572" s="6"/>
      <c r="BY572" s="21"/>
      <c r="BZ572" s="6"/>
    </row>
    <row r="573" spans="1:78" ht="12.75">
      <c r="A573" s="187" t="s">
        <v>2361</v>
      </c>
      <c r="B573" s="31">
        <v>0.58</v>
      </c>
      <c r="C573" s="115"/>
      <c r="D573"/>
      <c r="E573" s="107"/>
      <c r="F573" s="24"/>
      <c r="G573" s="13"/>
      <c r="H573" s="21"/>
      <c r="I573" s="34"/>
      <c r="J573" s="42"/>
      <c r="K573" s="107"/>
      <c r="L573" s="22"/>
      <c r="M573" s="13"/>
      <c r="N573" s="21"/>
      <c r="O573" s="24"/>
      <c r="R573" s="6"/>
      <c r="T573" s="21"/>
      <c r="U573" s="22"/>
      <c r="V573" s="22"/>
      <c r="W573" s="22"/>
      <c r="X573" s="22"/>
      <c r="Y573" s="6"/>
      <c r="Z573" s="21"/>
      <c r="AA573" s="22"/>
      <c r="AB573" s="13"/>
      <c r="AC573" s="21"/>
      <c r="AD573" s="22"/>
      <c r="AE573" s="6"/>
      <c r="AF573" s="21"/>
      <c r="AG573" s="22"/>
      <c r="AH573" s="6"/>
      <c r="AI573" s="21"/>
      <c r="AJ573" s="22"/>
      <c r="AK573" s="6"/>
      <c r="AL573" s="21"/>
      <c r="AM573" s="22"/>
      <c r="AN573" s="6"/>
      <c r="AO573" s="21"/>
      <c r="AP573" s="22"/>
      <c r="AQ573" s="6"/>
      <c r="AR573" s="21"/>
      <c r="AS573" s="24"/>
      <c r="AT573" s="13"/>
      <c r="AU573" s="21"/>
      <c r="AV573" s="22"/>
      <c r="AW573" s="6"/>
      <c r="AX573" s="21"/>
      <c r="AY573" s="22"/>
      <c r="AZ573" s="6"/>
      <c r="BA573" s="21"/>
      <c r="BB573" s="22"/>
      <c r="BE573" s="22"/>
      <c r="BF573" s="23"/>
      <c r="BG573" s="21"/>
      <c r="BH573" s="22"/>
      <c r="BI573" s="6"/>
      <c r="BJ573" s="21"/>
      <c r="BK573" s="22"/>
      <c r="BL573" s="6"/>
      <c r="BM573" s="21"/>
      <c r="BN573" s="22"/>
      <c r="BO573" s="6"/>
      <c r="BP573" s="21"/>
      <c r="BQ573" s="22"/>
      <c r="BR573" s="6"/>
      <c r="BS573" s="21"/>
      <c r="BT573" s="22"/>
      <c r="BU573" s="6"/>
      <c r="BV573" s="21"/>
      <c r="BW573" s="22"/>
      <c r="BX573" s="6"/>
      <c r="BY573" s="21"/>
      <c r="BZ573" s="6"/>
    </row>
    <row r="574" spans="1:78" ht="12.75">
      <c r="A574" s="186" t="s">
        <v>2362</v>
      </c>
      <c r="B574" s="30">
        <v>0.66</v>
      </c>
      <c r="C574" s="115"/>
      <c r="D574"/>
      <c r="E574" s="107"/>
      <c r="F574" s="24"/>
      <c r="G574" s="13"/>
      <c r="H574" s="21"/>
      <c r="I574" s="34"/>
      <c r="J574" s="42"/>
      <c r="K574" s="107"/>
      <c r="L574" s="22"/>
      <c r="M574" s="13"/>
      <c r="N574" s="21"/>
      <c r="O574" s="24"/>
      <c r="R574" s="6"/>
      <c r="T574" s="21"/>
      <c r="U574" s="22"/>
      <c r="V574" s="22"/>
      <c r="W574" s="22"/>
      <c r="X574" s="22"/>
      <c r="Y574" s="6"/>
      <c r="Z574" s="21"/>
      <c r="AA574" s="22"/>
      <c r="AB574" s="13"/>
      <c r="AC574" s="21"/>
      <c r="AD574" s="22"/>
      <c r="AE574" s="6"/>
      <c r="AF574" s="21"/>
      <c r="AG574" s="22"/>
      <c r="AH574" s="6"/>
      <c r="AI574" s="21"/>
      <c r="AJ574" s="22"/>
      <c r="AK574" s="6"/>
      <c r="AL574" s="21"/>
      <c r="AM574" s="22"/>
      <c r="AN574" s="6"/>
      <c r="AO574" s="21"/>
      <c r="AP574" s="22"/>
      <c r="AQ574" s="6"/>
      <c r="AR574" s="21"/>
      <c r="AS574" s="24"/>
      <c r="AT574" s="13"/>
      <c r="AU574" s="21"/>
      <c r="AV574" s="22"/>
      <c r="AW574" s="6"/>
      <c r="AX574" s="21"/>
      <c r="AY574" s="22"/>
      <c r="AZ574" s="6"/>
      <c r="BA574" s="21"/>
      <c r="BB574" s="22"/>
      <c r="BE574" s="22"/>
      <c r="BF574" s="23"/>
      <c r="BG574" s="21"/>
      <c r="BH574" s="22"/>
      <c r="BI574" s="6"/>
      <c r="BJ574" s="21"/>
      <c r="BK574" s="22"/>
      <c r="BL574" s="6"/>
      <c r="BM574" s="21"/>
      <c r="BN574" s="22"/>
      <c r="BO574" s="6"/>
      <c r="BP574" s="21"/>
      <c r="BQ574" s="22"/>
      <c r="BR574" s="6"/>
      <c r="BS574" s="21"/>
      <c r="BT574" s="22"/>
      <c r="BU574" s="6"/>
      <c r="BV574" s="21"/>
      <c r="BW574" s="22"/>
      <c r="BX574" s="6"/>
      <c r="BY574" s="21"/>
      <c r="BZ574" s="6"/>
    </row>
    <row r="575" spans="1:78" ht="12.75">
      <c r="A575" s="187" t="s">
        <v>2363</v>
      </c>
      <c r="B575" s="31">
        <v>0.63</v>
      </c>
      <c r="C575" s="115"/>
      <c r="D575"/>
      <c r="E575" s="107"/>
      <c r="F575" s="24"/>
      <c r="G575" s="13"/>
      <c r="H575" s="21"/>
      <c r="I575" s="34"/>
      <c r="J575" s="42"/>
      <c r="K575" s="107"/>
      <c r="L575" s="22"/>
      <c r="M575" s="13"/>
      <c r="N575" s="21"/>
      <c r="O575" s="24"/>
      <c r="R575" s="6"/>
      <c r="T575" s="21"/>
      <c r="U575" s="22"/>
      <c r="V575" s="22"/>
      <c r="W575" s="22"/>
      <c r="X575" s="22"/>
      <c r="Y575" s="6"/>
      <c r="Z575" s="21"/>
      <c r="AA575" s="22"/>
      <c r="AB575" s="13"/>
      <c r="AC575" s="21"/>
      <c r="AD575" s="22"/>
      <c r="AE575" s="6"/>
      <c r="AF575" s="21"/>
      <c r="AG575" s="22"/>
      <c r="AH575" s="6"/>
      <c r="AI575" s="21"/>
      <c r="AJ575" s="22"/>
      <c r="AK575" s="6"/>
      <c r="AL575" s="21"/>
      <c r="AM575" s="22"/>
      <c r="AN575" s="6"/>
      <c r="AO575" s="21"/>
      <c r="AP575" s="22"/>
      <c r="AQ575" s="6"/>
      <c r="AR575" s="21"/>
      <c r="AS575" s="24"/>
      <c r="AT575" s="13"/>
      <c r="AU575" s="21"/>
      <c r="AV575" s="22"/>
      <c r="AW575" s="6"/>
      <c r="AX575" s="21"/>
      <c r="AY575" s="22"/>
      <c r="AZ575" s="6"/>
      <c r="BA575" s="21"/>
      <c r="BB575" s="22"/>
      <c r="BE575" s="22"/>
      <c r="BF575" s="23"/>
      <c r="BG575" s="21"/>
      <c r="BH575" s="22"/>
      <c r="BI575" s="6"/>
      <c r="BJ575" s="21"/>
      <c r="BK575" s="22"/>
      <c r="BL575" s="6"/>
      <c r="BM575" s="21"/>
      <c r="BN575" s="22"/>
      <c r="BO575" s="6"/>
      <c r="BP575" s="21"/>
      <c r="BQ575" s="22"/>
      <c r="BR575" s="6"/>
      <c r="BS575" s="21"/>
      <c r="BT575" s="22"/>
      <c r="BU575" s="6"/>
      <c r="BV575" s="21"/>
      <c r="BW575" s="22"/>
      <c r="BX575" s="6"/>
      <c r="BY575" s="21"/>
      <c r="BZ575" s="6"/>
    </row>
    <row r="576" spans="1:78" ht="12.75">
      <c r="A576" s="183" t="s">
        <v>925</v>
      </c>
      <c r="B576" s="30">
        <v>0.37</v>
      </c>
      <c r="C576" s="115"/>
      <c r="D576"/>
      <c r="E576" s="107"/>
      <c r="F576" s="24"/>
      <c r="G576" s="13"/>
      <c r="H576" s="21"/>
      <c r="I576" s="34"/>
      <c r="J576" s="42"/>
      <c r="K576" s="107"/>
      <c r="L576" s="22"/>
      <c r="O576" s="24"/>
      <c r="R576" s="6"/>
      <c r="T576" s="21"/>
      <c r="U576" s="22"/>
      <c r="V576" s="22"/>
      <c r="W576" s="22"/>
      <c r="X576" s="22"/>
      <c r="Y576" s="6"/>
      <c r="Z576" s="21"/>
      <c r="AA576" s="22"/>
      <c r="AB576" s="13"/>
      <c r="AC576" s="21"/>
      <c r="AD576" s="22"/>
      <c r="AE576" s="6"/>
      <c r="AF576" s="21"/>
      <c r="AG576" s="22"/>
      <c r="AH576" s="6"/>
      <c r="AI576" s="21"/>
      <c r="AJ576" s="22"/>
      <c r="AK576" s="6"/>
      <c r="AL576" s="21"/>
      <c r="AM576" s="22"/>
      <c r="AN576" s="6"/>
      <c r="AO576" s="21"/>
      <c r="AP576" s="22"/>
      <c r="AQ576" s="6"/>
      <c r="AR576" s="21"/>
      <c r="AS576" s="24"/>
      <c r="AT576" s="13"/>
      <c r="AU576" s="21"/>
      <c r="AV576" s="22"/>
      <c r="AW576" s="6"/>
      <c r="AX576" s="21"/>
      <c r="AY576" s="22"/>
      <c r="AZ576" s="6"/>
      <c r="BA576" s="21"/>
      <c r="BB576" s="22"/>
      <c r="BE576" s="22"/>
      <c r="BF576" s="23"/>
      <c r="BG576" s="21"/>
      <c r="BH576" s="22"/>
      <c r="BI576" s="6"/>
      <c r="BJ576" s="21"/>
      <c r="BK576" s="22"/>
      <c r="BL576" s="6"/>
      <c r="BM576" s="21"/>
      <c r="BN576" s="22"/>
      <c r="BO576" s="6"/>
      <c r="BP576" s="21"/>
      <c r="BQ576" s="22"/>
      <c r="BR576" s="6"/>
      <c r="BS576" s="21"/>
      <c r="BT576" s="22"/>
      <c r="BU576" s="6"/>
      <c r="BV576" s="21"/>
      <c r="BW576" s="22"/>
      <c r="BX576" s="6"/>
      <c r="BY576" s="21"/>
      <c r="BZ576" s="6"/>
    </row>
    <row r="577" spans="1:78" ht="12.75">
      <c r="A577" s="182" t="s">
        <v>788</v>
      </c>
      <c r="B577" s="31">
        <v>0.37</v>
      </c>
      <c r="C577" s="115"/>
      <c r="D577"/>
      <c r="E577" s="107"/>
      <c r="F577" s="24"/>
      <c r="G577" s="13"/>
      <c r="H577" s="21"/>
      <c r="I577" s="34"/>
      <c r="J577" s="42"/>
      <c r="K577" s="107"/>
      <c r="L577" s="22"/>
      <c r="O577" s="24"/>
      <c r="R577" s="6"/>
      <c r="T577" s="21"/>
      <c r="U577" s="22"/>
      <c r="V577" s="22"/>
      <c r="W577" s="22"/>
      <c r="X577" s="22"/>
      <c r="Y577" s="6"/>
      <c r="Z577" s="21"/>
      <c r="AA577" s="22"/>
      <c r="AB577" s="13"/>
      <c r="AC577" s="21"/>
      <c r="AD577" s="22"/>
      <c r="AE577" s="6"/>
      <c r="AF577" s="21"/>
      <c r="AG577" s="22"/>
      <c r="AH577" s="6"/>
      <c r="AI577" s="21"/>
      <c r="AJ577" s="22"/>
      <c r="AK577" s="6"/>
      <c r="AL577" s="21"/>
      <c r="AM577" s="22"/>
      <c r="AN577" s="6"/>
      <c r="AO577" s="21"/>
      <c r="AP577" s="22"/>
      <c r="AQ577" s="6"/>
      <c r="AR577" s="21"/>
      <c r="AS577" s="24"/>
      <c r="AT577" s="13"/>
      <c r="AU577" s="21"/>
      <c r="AV577" s="22"/>
      <c r="AW577" s="6"/>
      <c r="AX577" s="21"/>
      <c r="AY577" s="22"/>
      <c r="AZ577" s="6"/>
      <c r="BA577" s="21"/>
      <c r="BB577" s="22"/>
      <c r="BE577" s="22"/>
      <c r="BF577" s="23"/>
      <c r="BG577" s="21"/>
      <c r="BH577" s="22"/>
      <c r="BI577" s="6"/>
      <c r="BJ577" s="21"/>
      <c r="BK577" s="22"/>
      <c r="BL577" s="6"/>
      <c r="BM577" s="21"/>
      <c r="BN577" s="22"/>
      <c r="BO577" s="6"/>
      <c r="BP577" s="21"/>
      <c r="BQ577" s="22"/>
      <c r="BR577" s="6"/>
      <c r="BS577" s="21"/>
      <c r="BT577" s="22"/>
      <c r="BU577" s="6"/>
      <c r="BV577" s="21"/>
      <c r="BW577" s="22"/>
      <c r="BX577" s="6"/>
      <c r="BY577" s="21"/>
      <c r="BZ577" s="6"/>
    </row>
    <row r="578" spans="1:78" ht="12.75">
      <c r="A578" s="183" t="s">
        <v>789</v>
      </c>
      <c r="B578" s="30">
        <v>0.57</v>
      </c>
      <c r="C578" s="115"/>
      <c r="F578" s="24"/>
      <c r="I578" s="34"/>
      <c r="J578" s="42"/>
      <c r="K578" s="107"/>
      <c r="L578" s="22"/>
      <c r="O578" s="24"/>
      <c r="R578" s="6"/>
      <c r="T578" s="21"/>
      <c r="U578" s="22"/>
      <c r="V578" s="22"/>
      <c r="W578" s="22"/>
      <c r="X578" s="22"/>
      <c r="Y578" s="6"/>
      <c r="Z578" s="21"/>
      <c r="AA578" s="22"/>
      <c r="AB578" s="13"/>
      <c r="AC578" s="21"/>
      <c r="AD578" s="22"/>
      <c r="AE578" s="6"/>
      <c r="AF578" s="21"/>
      <c r="AG578" s="22"/>
      <c r="AH578" s="6"/>
      <c r="AI578" s="21"/>
      <c r="AJ578" s="22"/>
      <c r="AK578" s="6"/>
      <c r="AL578" s="21"/>
      <c r="AM578" s="22"/>
      <c r="AN578" s="6"/>
      <c r="AO578" s="21"/>
      <c r="AP578" s="22"/>
      <c r="AQ578" s="6"/>
      <c r="AR578" s="21"/>
      <c r="AS578" s="24"/>
      <c r="AT578" s="13"/>
      <c r="AU578" s="21"/>
      <c r="AV578" s="22"/>
      <c r="AW578" s="6"/>
      <c r="AX578" s="21"/>
      <c r="AY578" s="22"/>
      <c r="AZ578" s="6"/>
      <c r="BA578" s="21"/>
      <c r="BB578" s="22"/>
      <c r="BE578" s="22"/>
      <c r="BF578" s="23"/>
      <c r="BG578" s="21"/>
      <c r="BH578" s="22"/>
      <c r="BI578" s="6"/>
      <c r="BJ578" s="21"/>
      <c r="BK578" s="22"/>
      <c r="BL578" s="6"/>
      <c r="BM578" s="21"/>
      <c r="BN578" s="22"/>
      <c r="BO578" s="6"/>
      <c r="BP578" s="21"/>
      <c r="BQ578" s="22"/>
      <c r="BR578" s="6"/>
      <c r="BS578" s="21"/>
      <c r="BT578" s="22"/>
      <c r="BU578" s="6"/>
      <c r="BV578" s="21"/>
      <c r="BW578" s="22"/>
      <c r="BX578" s="6"/>
      <c r="BY578" s="21"/>
      <c r="BZ578" s="6"/>
    </row>
    <row r="579" spans="1:12" ht="12.75">
      <c r="A579" s="182" t="s">
        <v>2087</v>
      </c>
      <c r="B579" s="31">
        <v>1.22</v>
      </c>
      <c r="F579" s="107"/>
      <c r="K579" s="42"/>
      <c r="L579" s="107"/>
    </row>
    <row r="580" spans="1:78" ht="12.75">
      <c r="A580" s="186" t="s">
        <v>2365</v>
      </c>
      <c r="B580" s="30">
        <v>0.82</v>
      </c>
      <c r="C580" s="115"/>
      <c r="D580"/>
      <c r="E580" s="107"/>
      <c r="F580" s="24"/>
      <c r="G580" s="13"/>
      <c r="H580" s="21"/>
      <c r="I580" s="34"/>
      <c r="J580" s="42"/>
      <c r="K580" s="107"/>
      <c r="L580" s="22"/>
      <c r="M580" s="13"/>
      <c r="N580" s="21"/>
      <c r="O580" s="24"/>
      <c r="R580" s="6"/>
      <c r="T580" s="21"/>
      <c r="X580" s="22"/>
      <c r="Y580" s="6"/>
      <c r="Z580" s="21"/>
      <c r="AA580" s="22"/>
      <c r="AB580" s="13"/>
      <c r="AC580" s="21"/>
      <c r="AD580" s="22"/>
      <c r="AE580" s="6"/>
      <c r="AF580" s="21"/>
      <c r="AG580" s="22"/>
      <c r="AH580" s="6"/>
      <c r="AI580" s="21"/>
      <c r="AJ580" s="22"/>
      <c r="AK580" s="6"/>
      <c r="AL580" s="21"/>
      <c r="AM580" s="22"/>
      <c r="AN580" s="6"/>
      <c r="AO580" s="21"/>
      <c r="AP580" s="22"/>
      <c r="AQ580" s="6"/>
      <c r="AR580" s="21"/>
      <c r="AS580" s="24"/>
      <c r="AT580" s="13"/>
      <c r="AU580" s="21"/>
      <c r="AV580" s="22"/>
      <c r="AW580" s="6"/>
      <c r="AX580" s="21"/>
      <c r="AY580" s="22"/>
      <c r="AZ580" s="6"/>
      <c r="BA580" s="21"/>
      <c r="BB580" s="22"/>
      <c r="BC580" s="6"/>
      <c r="BD580" s="21"/>
      <c r="BE580" s="22"/>
      <c r="BF580" s="23"/>
      <c r="BG580" s="21"/>
      <c r="BH580" s="22"/>
      <c r="BI580" s="6"/>
      <c r="BJ580" s="21"/>
      <c r="BK580" s="22"/>
      <c r="BL580" s="6"/>
      <c r="BM580" s="21"/>
      <c r="BN580" s="22"/>
      <c r="BO580" s="6"/>
      <c r="BP580" s="21"/>
      <c r="BQ580" s="22"/>
      <c r="BR580" s="6"/>
      <c r="BS580" s="21"/>
      <c r="BT580" s="22"/>
      <c r="BU580" s="6"/>
      <c r="BV580" s="21"/>
      <c r="BW580" s="22"/>
      <c r="BX580" s="6"/>
      <c r="BY580" s="21"/>
      <c r="BZ580" s="6"/>
    </row>
    <row r="581" spans="1:78" ht="12.75">
      <c r="A581" s="187" t="s">
        <v>2366</v>
      </c>
      <c r="B581" s="31">
        <v>0.73</v>
      </c>
      <c r="C581" s="115"/>
      <c r="D581"/>
      <c r="E581" s="107"/>
      <c r="F581" s="24"/>
      <c r="G581" s="13"/>
      <c r="H581" s="21"/>
      <c r="I581" s="34"/>
      <c r="J581" s="42"/>
      <c r="K581" s="107"/>
      <c r="L581" s="22"/>
      <c r="M581" s="13"/>
      <c r="N581" s="21"/>
      <c r="O581" s="24"/>
      <c r="R581" s="6"/>
      <c r="T581" s="21"/>
      <c r="X581" s="22"/>
      <c r="Y581" s="6"/>
      <c r="Z581" s="21"/>
      <c r="AA581" s="22"/>
      <c r="AB581" s="13"/>
      <c r="AC581" s="21"/>
      <c r="AD581" s="22"/>
      <c r="AE581" s="6"/>
      <c r="AF581" s="21"/>
      <c r="AG581" s="22"/>
      <c r="AH581" s="6"/>
      <c r="AI581" s="21"/>
      <c r="AJ581" s="22"/>
      <c r="AK581" s="6"/>
      <c r="AL581" s="21"/>
      <c r="AM581" s="22"/>
      <c r="AN581" s="6"/>
      <c r="AO581" s="21"/>
      <c r="AP581" s="22"/>
      <c r="AQ581" s="6"/>
      <c r="AR581" s="21"/>
      <c r="AS581" s="24"/>
      <c r="AT581" s="13"/>
      <c r="AU581" s="21"/>
      <c r="AV581" s="22"/>
      <c r="AW581" s="6"/>
      <c r="AX581" s="21"/>
      <c r="AY581" s="22"/>
      <c r="AZ581" s="6"/>
      <c r="BA581" s="21"/>
      <c r="BB581" s="22"/>
      <c r="BC581" s="6"/>
      <c r="BD581" s="21"/>
      <c r="BE581" s="22"/>
      <c r="BF581" s="23"/>
      <c r="BG581" s="21"/>
      <c r="BH581" s="22"/>
      <c r="BI581" s="6"/>
      <c r="BJ581" s="21"/>
      <c r="BK581" s="22"/>
      <c r="BL581" s="6"/>
      <c r="BM581" s="21"/>
      <c r="BN581" s="22"/>
      <c r="BO581" s="6"/>
      <c r="BP581" s="21"/>
      <c r="BQ581" s="22"/>
      <c r="BR581" s="6"/>
      <c r="BS581" s="21"/>
      <c r="BT581" s="22"/>
      <c r="BU581" s="6"/>
      <c r="BV581" s="21"/>
      <c r="BW581" s="22"/>
      <c r="BX581" s="6"/>
      <c r="BY581" s="21"/>
      <c r="BZ581" s="6"/>
    </row>
    <row r="582" spans="1:12" ht="12.75">
      <c r="A582" s="186" t="s">
        <v>2367</v>
      </c>
      <c r="B582" s="30">
        <v>0.69</v>
      </c>
      <c r="F582" s="107"/>
      <c r="K582" s="42"/>
      <c r="L582" s="107"/>
    </row>
    <row r="583" spans="1:12" ht="12.75">
      <c r="A583" s="187" t="s">
        <v>2368</v>
      </c>
      <c r="B583" s="31">
        <v>0.67</v>
      </c>
      <c r="F583" s="107"/>
      <c r="K583" s="42"/>
      <c r="L583" s="107"/>
    </row>
    <row r="584" spans="1:12" ht="12.75">
      <c r="A584" s="111" t="s">
        <v>2369</v>
      </c>
      <c r="B584" s="62">
        <v>1.11</v>
      </c>
      <c r="F584" s="107"/>
      <c r="K584" s="42"/>
      <c r="L584" s="107"/>
    </row>
    <row r="585" spans="1:12" ht="13.5" thickBot="1">
      <c r="A585" s="190" t="s">
        <v>2370</v>
      </c>
      <c r="B585" s="35">
        <v>1.11</v>
      </c>
      <c r="F585" s="107"/>
      <c r="K585" s="42"/>
      <c r="L585" s="107"/>
    </row>
    <row r="586" spans="6:12" ht="13.5" thickTop="1">
      <c r="F586" s="107"/>
      <c r="K586" s="42"/>
      <c r="L586" s="107"/>
    </row>
    <row r="587" spans="6:12" ht="12.75">
      <c r="F587" s="107"/>
      <c r="K587" s="42"/>
      <c r="L587" s="107"/>
    </row>
    <row r="588" spans="6:12" ht="12.75">
      <c r="F588" s="107"/>
      <c r="K588" s="42"/>
      <c r="L588" s="107"/>
    </row>
    <row r="589" spans="6:12" ht="12.75">
      <c r="F589" s="107"/>
      <c r="K589" s="42"/>
      <c r="L589" s="107"/>
    </row>
    <row r="590" spans="6:12" ht="12.75">
      <c r="F590" s="107"/>
      <c r="K590" s="42"/>
      <c r="L590" s="107"/>
    </row>
    <row r="591" spans="6:12" ht="12.75">
      <c r="F591" s="107"/>
      <c r="K591" s="42"/>
      <c r="L591" s="107"/>
    </row>
    <row r="592" spans="6:12" ht="12.75">
      <c r="F592" s="107"/>
      <c r="K592" s="42"/>
      <c r="L592" s="107"/>
    </row>
    <row r="593" spans="6:12" ht="12.75">
      <c r="F593" s="107"/>
      <c r="K593" s="42"/>
      <c r="L593" s="107"/>
    </row>
    <row r="594" spans="6:12" ht="12.75">
      <c r="F594" s="107"/>
      <c r="K594" s="42"/>
      <c r="L594" s="107"/>
    </row>
    <row r="595" spans="6:12" ht="12.75">
      <c r="F595" s="107"/>
      <c r="K595" s="42"/>
      <c r="L595" s="107"/>
    </row>
    <row r="596" spans="6:12" ht="12.75">
      <c r="F596" s="107"/>
      <c r="K596" s="42"/>
      <c r="L596" s="107"/>
    </row>
    <row r="597" spans="6:12" ht="12.75">
      <c r="F597" s="107"/>
      <c r="K597" s="42"/>
      <c r="L597" s="107"/>
    </row>
    <row r="598" spans="6:12" ht="12.75">
      <c r="F598" s="107"/>
      <c r="K598" s="42"/>
      <c r="L598" s="107"/>
    </row>
    <row r="599" spans="6:12" ht="12.75">
      <c r="F599" s="107"/>
      <c r="K599" s="42"/>
      <c r="L599" s="107"/>
    </row>
    <row r="600" spans="6:11" ht="12.75">
      <c r="F600" s="107"/>
      <c r="K600" s="42"/>
    </row>
    <row r="601" spans="6:11" ht="12.75">
      <c r="F601" s="107"/>
      <c r="K601" s="42"/>
    </row>
    <row r="602" spans="6:11" ht="12.75">
      <c r="F602" s="107"/>
      <c r="K602" s="42"/>
    </row>
    <row r="603" spans="6:11" ht="12.75">
      <c r="F603" s="107"/>
      <c r="K603" s="42"/>
    </row>
    <row r="604" spans="6:11" ht="12.75">
      <c r="F604" s="107"/>
      <c r="K604" s="42"/>
    </row>
    <row r="605" spans="6:11" ht="12.75">
      <c r="F605" s="107"/>
      <c r="K605" s="42"/>
    </row>
    <row r="606" spans="6:11" ht="12.75">
      <c r="F606" s="107"/>
      <c r="K606" s="42"/>
    </row>
    <row r="607" spans="6:11" ht="12.75">
      <c r="F607" s="107"/>
      <c r="K607" s="42"/>
    </row>
    <row r="608" spans="6:11" ht="12.75">
      <c r="F608" s="107"/>
      <c r="K608" s="42"/>
    </row>
    <row r="609" spans="6:11" ht="12.75">
      <c r="F609" s="107"/>
      <c r="K609" s="42"/>
    </row>
    <row r="610" spans="6:11" ht="12.75">
      <c r="F610" s="107"/>
      <c r="K610" s="42"/>
    </row>
    <row r="611" spans="6:11" ht="12.75">
      <c r="F611" s="107"/>
      <c r="K611" s="42"/>
    </row>
    <row r="612" spans="6:11" ht="12.75">
      <c r="F612" s="107"/>
      <c r="K612" s="42"/>
    </row>
    <row r="613" spans="6:11" ht="12.75">
      <c r="F613" s="107"/>
      <c r="K613" s="42"/>
    </row>
    <row r="614" spans="6:11" ht="12.75">
      <c r="F614" s="107"/>
      <c r="K614" s="42"/>
    </row>
    <row r="615" spans="6:11" ht="12.75">
      <c r="F615" s="107"/>
      <c r="K615" s="42"/>
    </row>
    <row r="616" spans="6:11" ht="12.75">
      <c r="F616" s="107"/>
      <c r="K616" s="42"/>
    </row>
    <row r="617" spans="6:11" ht="12.75">
      <c r="F617" s="107"/>
      <c r="K617" s="42"/>
    </row>
    <row r="618" spans="6:11" ht="12.75">
      <c r="F618" s="107"/>
      <c r="K618" s="42"/>
    </row>
    <row r="619" spans="6:11" ht="12.75">
      <c r="F619" s="107"/>
      <c r="K619" s="42"/>
    </row>
    <row r="620" spans="6:11" ht="12.75">
      <c r="F620" s="107"/>
      <c r="K620" s="42"/>
    </row>
    <row r="621" spans="6:11" ht="12.75">
      <c r="F621" s="107"/>
      <c r="K621" s="42"/>
    </row>
    <row r="622" spans="6:11" ht="12.75">
      <c r="F622" s="107"/>
      <c r="K622" s="42"/>
    </row>
    <row r="623" spans="6:11" ht="12.75">
      <c r="F623" s="107"/>
      <c r="K623" s="42"/>
    </row>
    <row r="624" spans="6:11" ht="12.75">
      <c r="F624" s="107"/>
      <c r="K624" s="42"/>
    </row>
    <row r="625" spans="6:11" ht="12.75">
      <c r="F625" s="107"/>
      <c r="K625" s="42"/>
    </row>
    <row r="626" spans="6:11" ht="12.75">
      <c r="F626" s="107"/>
      <c r="K626" s="42"/>
    </row>
    <row r="627" spans="6:11" ht="12.75">
      <c r="F627" s="107"/>
      <c r="K627" s="42"/>
    </row>
    <row r="628" ht="12.75">
      <c r="F628" s="107"/>
    </row>
    <row r="629" ht="12.75">
      <c r="F629" s="107"/>
    </row>
    <row r="630" ht="12.75">
      <c r="F630" s="10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BASOL 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SAR values</dc:title>
  <dc:subject>GSM Telephone Evaluation</dc:subject>
  <dc:creator>Servet BASOL</dc:creator>
  <cp:keywords/>
  <dc:description>091011-sb Last Update</dc:description>
  <cp:lastModifiedBy>servet</cp:lastModifiedBy>
  <dcterms:created xsi:type="dcterms:W3CDTF">2007-09-23T08:50:02Z</dcterms:created>
  <dcterms:modified xsi:type="dcterms:W3CDTF">2010-12-18T10:00:30Z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